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LAUDIA CASILLAS\TRANSPARENCIA\ARCHIVOS\2016\INFORMACIÓN DE PUBLICACIÓN TRIMESTRAL 2016\1ER TRIMESTRE 2016\INFORMACIÓN PRESUPUESTAL\"/>
    </mc:Choice>
  </mc:AlternateContent>
  <bookViews>
    <workbookView xWindow="0" yWindow="0" windowWidth="16392" windowHeight="5664" firstSheet="1" activeTab="1"/>
  </bookViews>
  <sheets>
    <sheet name="Hoja1" sheetId="4" state="hidden" r:id="rId1"/>
    <sheet name="IR" sheetId="1" r:id="rId2"/>
  </sheets>
  <definedNames>
    <definedName name="_xlnm._FilterDatabase" localSheetId="1" hidden="1">IR!$A$2:$AC$890</definedName>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V45" i="1" l="1"/>
  <c r="V46" i="1"/>
  <c r="V47" i="1"/>
  <c r="V48" i="1"/>
  <c r="V49" i="1"/>
  <c r="U45" i="1"/>
  <c r="U46" i="1"/>
  <c r="U47" i="1"/>
  <c r="U48" i="1"/>
  <c r="U49" i="1"/>
  <c r="AC45" i="1"/>
  <c r="AC46" i="1"/>
  <c r="AC47" i="1"/>
  <c r="AC48" i="1"/>
  <c r="AC49" i="1"/>
  <c r="AB45" i="1"/>
  <c r="AB46" i="1"/>
  <c r="AB47" i="1"/>
  <c r="AB48" i="1"/>
  <c r="AB49" i="1"/>
  <c r="AC44" i="1"/>
  <c r="AB44" i="1"/>
  <c r="V44" i="1"/>
  <c r="U44" i="1"/>
  <c r="V279" i="1" l="1"/>
  <c r="U279" i="1"/>
  <c r="AC279" i="1"/>
  <c r="AB279" i="1"/>
  <c r="Y151" i="1"/>
  <c r="Z151" i="1"/>
  <c r="AB62" i="1" l="1"/>
  <c r="AC62" i="1"/>
  <c r="AC135" i="1" l="1"/>
  <c r="AB135" i="1"/>
  <c r="V135" i="1"/>
  <c r="U135" i="1"/>
  <c r="AC272" i="1"/>
  <c r="AC273" i="1"/>
  <c r="AB272" i="1"/>
  <c r="AB273" i="1"/>
  <c r="V273" i="1"/>
  <c r="V272" i="1"/>
  <c r="U272" i="1"/>
  <c r="U273" i="1"/>
  <c r="AC473" i="1"/>
  <c r="AB473" i="1"/>
  <c r="V473" i="1"/>
  <c r="U473" i="1"/>
  <c r="AC337" i="1"/>
  <c r="AC338" i="1"/>
  <c r="AC339" i="1"/>
  <c r="AB337" i="1"/>
  <c r="AB338" i="1"/>
  <c r="AB339" i="1"/>
  <c r="V337" i="1"/>
  <c r="V338" i="1"/>
  <c r="V339" i="1"/>
  <c r="U337" i="1"/>
  <c r="U338" i="1"/>
  <c r="U339" i="1"/>
  <c r="AC567" i="1"/>
  <c r="AC568" i="1"/>
  <c r="AB567" i="1"/>
  <c r="AB568" i="1"/>
  <c r="V567" i="1"/>
  <c r="V568" i="1"/>
  <c r="U567" i="1"/>
  <c r="U568" i="1"/>
  <c r="AC402" i="1"/>
  <c r="AB402" i="1"/>
  <c r="V402" i="1"/>
  <c r="U402" i="1"/>
  <c r="AC657" i="1"/>
  <c r="AB657" i="1"/>
  <c r="V657" i="1"/>
  <c r="U657" i="1"/>
  <c r="AC282" i="1"/>
  <c r="AC283" i="1"/>
  <c r="AC284" i="1"/>
  <c r="AC285" i="1"/>
  <c r="AC286" i="1"/>
  <c r="AC287" i="1"/>
  <c r="AC288" i="1"/>
  <c r="AC289" i="1"/>
  <c r="AC290" i="1"/>
  <c r="AB282" i="1"/>
  <c r="AB283" i="1"/>
  <c r="AB284" i="1"/>
  <c r="AB285" i="1"/>
  <c r="AB286" i="1"/>
  <c r="AB287" i="1"/>
  <c r="AB288" i="1"/>
  <c r="AB289" i="1"/>
  <c r="AB290" i="1"/>
  <c r="V282" i="1"/>
  <c r="V283" i="1"/>
  <c r="V284" i="1"/>
  <c r="V285" i="1"/>
  <c r="V286" i="1"/>
  <c r="V287" i="1"/>
  <c r="V288" i="1"/>
  <c r="V289" i="1"/>
  <c r="V290" i="1"/>
  <c r="U282" i="1"/>
  <c r="U283" i="1"/>
  <c r="U284" i="1"/>
  <c r="U285" i="1"/>
  <c r="U286" i="1"/>
  <c r="U287" i="1"/>
  <c r="U288" i="1"/>
  <c r="U289" i="1"/>
  <c r="U290" i="1"/>
  <c r="AC129" i="1"/>
  <c r="AC130" i="1"/>
  <c r="AC131" i="1"/>
  <c r="AC132" i="1"/>
  <c r="AC133" i="1"/>
  <c r="AC134" i="1"/>
  <c r="AB129" i="1"/>
  <c r="AB130" i="1"/>
  <c r="AB131" i="1"/>
  <c r="AB132" i="1"/>
  <c r="AB133" i="1"/>
  <c r="AB134" i="1"/>
  <c r="V129" i="1"/>
  <c r="V130" i="1"/>
  <c r="V131" i="1"/>
  <c r="V132" i="1"/>
  <c r="V133" i="1"/>
  <c r="V134" i="1"/>
  <c r="U129" i="1"/>
  <c r="U130" i="1"/>
  <c r="U131" i="1"/>
  <c r="U132" i="1"/>
  <c r="U133" i="1"/>
  <c r="U134" i="1"/>
  <c r="AC222" i="1"/>
  <c r="AC223" i="1"/>
  <c r="AB222" i="1"/>
  <c r="AB223" i="1"/>
  <c r="V222" i="1"/>
  <c r="V223" i="1"/>
  <c r="U222" i="1"/>
  <c r="U223" i="1"/>
  <c r="U128" i="1"/>
  <c r="V128" i="1"/>
  <c r="AC128" i="1"/>
  <c r="AB128" i="1"/>
  <c r="V637" i="1"/>
  <c r="V638" i="1"/>
  <c r="V639" i="1"/>
  <c r="V640" i="1"/>
  <c r="V641" i="1"/>
  <c r="V642" i="1"/>
  <c r="V643" i="1"/>
  <c r="V644" i="1"/>
  <c r="V645" i="1"/>
  <c r="V646" i="1"/>
  <c r="V647" i="1"/>
  <c r="V648" i="1"/>
  <c r="V649" i="1"/>
  <c r="V650" i="1"/>
  <c r="V651" i="1"/>
  <c r="V652" i="1"/>
  <c r="V653" i="1"/>
  <c r="V654" i="1"/>
  <c r="V655" i="1"/>
  <c r="V656" i="1"/>
  <c r="U637" i="1"/>
  <c r="U638" i="1"/>
  <c r="U639" i="1"/>
  <c r="U640" i="1"/>
  <c r="U641" i="1"/>
  <c r="U642" i="1"/>
  <c r="U643" i="1"/>
  <c r="U644" i="1"/>
  <c r="U645" i="1"/>
  <c r="U646" i="1"/>
  <c r="U647" i="1"/>
  <c r="U648" i="1"/>
  <c r="U649" i="1"/>
  <c r="U650" i="1"/>
  <c r="U651" i="1"/>
  <c r="U652" i="1"/>
  <c r="U653" i="1"/>
  <c r="U654" i="1"/>
  <c r="U655" i="1"/>
  <c r="U656" i="1"/>
  <c r="AC637" i="1"/>
  <c r="AC638" i="1"/>
  <c r="AC639" i="1"/>
  <c r="AC640" i="1"/>
  <c r="AC641" i="1"/>
  <c r="AC642" i="1"/>
  <c r="AC643" i="1"/>
  <c r="AC644" i="1"/>
  <c r="AC645" i="1"/>
  <c r="AC646" i="1"/>
  <c r="AC647" i="1"/>
  <c r="AC648" i="1"/>
  <c r="AC649" i="1"/>
  <c r="AC650" i="1"/>
  <c r="AC651" i="1"/>
  <c r="AC652" i="1"/>
  <c r="AC653" i="1"/>
  <c r="AC654" i="1"/>
  <c r="AC655" i="1"/>
  <c r="AC656" i="1"/>
  <c r="AB637" i="1"/>
  <c r="AB638" i="1"/>
  <c r="AB639" i="1"/>
  <c r="AB640" i="1"/>
  <c r="AB641" i="1"/>
  <c r="AB642" i="1"/>
  <c r="AB643" i="1"/>
  <c r="AB644" i="1"/>
  <c r="AB645" i="1"/>
  <c r="AB646" i="1"/>
  <c r="AB647" i="1"/>
  <c r="AB648" i="1"/>
  <c r="AB649" i="1"/>
  <c r="AB650" i="1"/>
  <c r="AB651" i="1"/>
  <c r="AB652" i="1"/>
  <c r="AB653" i="1"/>
  <c r="AB654" i="1"/>
  <c r="AB655" i="1"/>
  <c r="AB656" i="1"/>
  <c r="AC195" i="1"/>
  <c r="AC196" i="1"/>
  <c r="AB195" i="1"/>
  <c r="AB196" i="1"/>
  <c r="V195" i="1"/>
  <c r="V196" i="1"/>
  <c r="U195" i="1"/>
  <c r="U196" i="1"/>
  <c r="V69" i="1"/>
  <c r="V70" i="1"/>
  <c r="V71" i="1"/>
  <c r="U69" i="1"/>
  <c r="U70" i="1"/>
  <c r="U71" i="1"/>
  <c r="AC69" i="1"/>
  <c r="AC70" i="1"/>
  <c r="AC71" i="1"/>
  <c r="AB69" i="1"/>
  <c r="AB70" i="1"/>
  <c r="AB71" i="1"/>
  <c r="AC566" i="1" l="1"/>
  <c r="AB566" i="1"/>
  <c r="V566" i="1"/>
  <c r="U566" i="1"/>
  <c r="AC777" i="1"/>
  <c r="AC778" i="1"/>
  <c r="AB777" i="1"/>
  <c r="AB778" i="1"/>
  <c r="V777" i="1"/>
  <c r="V778" i="1"/>
  <c r="U777" i="1"/>
  <c r="U778" i="1"/>
  <c r="U773" i="1"/>
  <c r="U774" i="1"/>
  <c r="U775" i="1"/>
  <c r="U776" i="1"/>
  <c r="V773" i="1"/>
  <c r="V774" i="1"/>
  <c r="V775" i="1"/>
  <c r="V776" i="1"/>
  <c r="AC773" i="1"/>
  <c r="AC774" i="1"/>
  <c r="AC775" i="1"/>
  <c r="AC776" i="1"/>
  <c r="AB773" i="1"/>
  <c r="AB774" i="1"/>
  <c r="AB775" i="1"/>
  <c r="AB776" i="1"/>
  <c r="AC765" i="1"/>
  <c r="AC766" i="1"/>
  <c r="AC767" i="1"/>
  <c r="AC768" i="1"/>
  <c r="AC769" i="1"/>
  <c r="AC770" i="1"/>
  <c r="AC771" i="1"/>
  <c r="AC772" i="1"/>
  <c r="AB765" i="1"/>
  <c r="AB766" i="1"/>
  <c r="AB767" i="1"/>
  <c r="AB768" i="1"/>
  <c r="AB769" i="1"/>
  <c r="AB770" i="1"/>
  <c r="AB771" i="1"/>
  <c r="AB772" i="1"/>
  <c r="V765" i="1"/>
  <c r="V766" i="1"/>
  <c r="V767" i="1"/>
  <c r="V768" i="1"/>
  <c r="V769" i="1"/>
  <c r="V770" i="1"/>
  <c r="V771" i="1"/>
  <c r="V772" i="1"/>
  <c r="U765" i="1"/>
  <c r="U766" i="1"/>
  <c r="U767" i="1"/>
  <c r="U768" i="1"/>
  <c r="U769" i="1"/>
  <c r="U770" i="1"/>
  <c r="U771" i="1"/>
  <c r="U772" i="1"/>
  <c r="AC400" i="1" l="1"/>
  <c r="AC401" i="1"/>
  <c r="AB400" i="1"/>
  <c r="AB401" i="1"/>
  <c r="V400" i="1"/>
  <c r="V401" i="1"/>
  <c r="U400" i="1"/>
  <c r="U401" i="1"/>
  <c r="U763" i="1"/>
  <c r="U764" i="1"/>
  <c r="V763" i="1"/>
  <c r="V764" i="1"/>
  <c r="AC763" i="1"/>
  <c r="AC764" i="1"/>
  <c r="AB763" i="1"/>
  <c r="AB764" i="1"/>
  <c r="AC636" i="1"/>
  <c r="AB636" i="1"/>
  <c r="V636" i="1"/>
  <c r="U636" i="1"/>
  <c r="AC116" i="1"/>
  <c r="AC117" i="1"/>
  <c r="AC118" i="1"/>
  <c r="AC119" i="1"/>
  <c r="AC120" i="1"/>
  <c r="AC121" i="1"/>
  <c r="AC122" i="1"/>
  <c r="AC123" i="1"/>
  <c r="AC124" i="1"/>
  <c r="AC125" i="1"/>
  <c r="AC126" i="1"/>
  <c r="AC127" i="1"/>
  <c r="AB116" i="1"/>
  <c r="AB117" i="1"/>
  <c r="AB118" i="1"/>
  <c r="AB119" i="1"/>
  <c r="AB120" i="1"/>
  <c r="AB121" i="1"/>
  <c r="AB122" i="1"/>
  <c r="AB123" i="1"/>
  <c r="AB124" i="1"/>
  <c r="AB125" i="1"/>
  <c r="AB126" i="1"/>
  <c r="AB127" i="1"/>
  <c r="V116" i="1"/>
  <c r="V117" i="1"/>
  <c r="V118" i="1"/>
  <c r="V119" i="1"/>
  <c r="V120" i="1"/>
  <c r="V121" i="1"/>
  <c r="V122" i="1"/>
  <c r="V123" i="1"/>
  <c r="V124" i="1"/>
  <c r="V125" i="1"/>
  <c r="V126" i="1"/>
  <c r="V127" i="1"/>
  <c r="U116" i="1"/>
  <c r="U117" i="1"/>
  <c r="U118" i="1"/>
  <c r="U119" i="1"/>
  <c r="U120" i="1"/>
  <c r="U121" i="1"/>
  <c r="U122" i="1"/>
  <c r="U123" i="1"/>
  <c r="U124" i="1"/>
  <c r="U125" i="1"/>
  <c r="U126" i="1"/>
  <c r="U127" i="1"/>
  <c r="AC355" i="1"/>
  <c r="AC356" i="1"/>
  <c r="AB355" i="1"/>
  <c r="AB356" i="1"/>
  <c r="V355" i="1"/>
  <c r="V356" i="1"/>
  <c r="U355" i="1"/>
  <c r="U356" i="1"/>
  <c r="AC218" i="1"/>
  <c r="AC219" i="1"/>
  <c r="AC220" i="1"/>
  <c r="AC221" i="1"/>
  <c r="AB218" i="1"/>
  <c r="AB219" i="1"/>
  <c r="AB220" i="1"/>
  <c r="AB221" i="1"/>
  <c r="V218" i="1"/>
  <c r="V219" i="1"/>
  <c r="V220" i="1"/>
  <c r="V221" i="1"/>
  <c r="U218" i="1"/>
  <c r="U219" i="1"/>
  <c r="U220" i="1"/>
  <c r="U221" i="1"/>
  <c r="AC217" i="1"/>
  <c r="AB217" i="1"/>
  <c r="V217" i="1"/>
  <c r="U217" i="1"/>
  <c r="AC761" i="1"/>
  <c r="AC762" i="1"/>
  <c r="AB761" i="1"/>
  <c r="AB762" i="1"/>
  <c r="V761" i="1"/>
  <c r="V762" i="1"/>
  <c r="U761" i="1"/>
  <c r="U762" i="1"/>
  <c r="AC757" i="1"/>
  <c r="AC758" i="1"/>
  <c r="AC759" i="1"/>
  <c r="AC760" i="1"/>
  <c r="AB757" i="1"/>
  <c r="AB758" i="1"/>
  <c r="AB759" i="1"/>
  <c r="AB760" i="1"/>
  <c r="V757" i="1"/>
  <c r="V758" i="1"/>
  <c r="V759" i="1"/>
  <c r="V760" i="1"/>
  <c r="U757" i="1"/>
  <c r="U758" i="1"/>
  <c r="U759" i="1"/>
  <c r="U760" i="1"/>
  <c r="AC752" i="1"/>
  <c r="AC753" i="1"/>
  <c r="AC754" i="1"/>
  <c r="AC755" i="1"/>
  <c r="AC756" i="1"/>
  <c r="AB752" i="1"/>
  <c r="AB753" i="1"/>
  <c r="AB754" i="1"/>
  <c r="AB755" i="1"/>
  <c r="AB756" i="1"/>
  <c r="V752" i="1"/>
  <c r="V753" i="1"/>
  <c r="V754" i="1"/>
  <c r="V755" i="1"/>
  <c r="V756" i="1"/>
  <c r="U752" i="1"/>
  <c r="U753" i="1"/>
  <c r="U754" i="1"/>
  <c r="U755" i="1"/>
  <c r="U756" i="1"/>
  <c r="V883" i="1"/>
  <c r="V884" i="1"/>
  <c r="U883" i="1"/>
  <c r="U884" i="1"/>
  <c r="AC883" i="1"/>
  <c r="AC884" i="1"/>
  <c r="AB883" i="1"/>
  <c r="AB884" i="1"/>
  <c r="V109" i="1"/>
  <c r="V110" i="1"/>
  <c r="V111" i="1"/>
  <c r="V112" i="1"/>
  <c r="V113" i="1"/>
  <c r="V114" i="1"/>
  <c r="V115" i="1"/>
  <c r="U109" i="1"/>
  <c r="U110" i="1"/>
  <c r="U111" i="1"/>
  <c r="U112" i="1"/>
  <c r="U113" i="1"/>
  <c r="U114" i="1"/>
  <c r="U115" i="1"/>
  <c r="AC109" i="1"/>
  <c r="AC110" i="1"/>
  <c r="AC111" i="1"/>
  <c r="AC112" i="1"/>
  <c r="AC113" i="1"/>
  <c r="AC114" i="1"/>
  <c r="AC115" i="1"/>
  <c r="AB109" i="1"/>
  <c r="AB110" i="1"/>
  <c r="AB111" i="1"/>
  <c r="AB112" i="1"/>
  <c r="AB113" i="1"/>
  <c r="AB114" i="1"/>
  <c r="AB115" i="1"/>
  <c r="V38" i="1"/>
  <c r="V39" i="1"/>
  <c r="V40" i="1"/>
  <c r="V41" i="1"/>
  <c r="V42" i="1"/>
  <c r="V43" i="1"/>
  <c r="U43" i="1"/>
  <c r="U38" i="1"/>
  <c r="U39" i="1"/>
  <c r="U40" i="1"/>
  <c r="U41" i="1"/>
  <c r="U42" i="1"/>
  <c r="AC38" i="1"/>
  <c r="AC39" i="1"/>
  <c r="AC40" i="1"/>
  <c r="AC41" i="1"/>
  <c r="AC42" i="1"/>
  <c r="AC43" i="1"/>
  <c r="AB38" i="1"/>
  <c r="AB39" i="1"/>
  <c r="AB40" i="1"/>
  <c r="AB41" i="1"/>
  <c r="AB42" i="1"/>
  <c r="AB43" i="1"/>
  <c r="AC747" i="1"/>
  <c r="AC748" i="1"/>
  <c r="AC749" i="1"/>
  <c r="AC750" i="1"/>
  <c r="AC751" i="1"/>
  <c r="AB747" i="1"/>
  <c r="AB748" i="1"/>
  <c r="AB749" i="1"/>
  <c r="AB750" i="1"/>
  <c r="AB751" i="1"/>
  <c r="V747" i="1"/>
  <c r="V748" i="1"/>
  <c r="V749" i="1"/>
  <c r="V750" i="1"/>
  <c r="V751" i="1"/>
  <c r="U747" i="1"/>
  <c r="U748" i="1"/>
  <c r="U749" i="1"/>
  <c r="U750" i="1"/>
  <c r="U751" i="1"/>
  <c r="V785" i="1"/>
  <c r="V786" i="1"/>
  <c r="V787" i="1"/>
  <c r="U785" i="1"/>
  <c r="U786" i="1"/>
  <c r="U787" i="1"/>
  <c r="AC785" i="1"/>
  <c r="AC786" i="1"/>
  <c r="AC787" i="1"/>
  <c r="AB785" i="1"/>
  <c r="AB786" i="1"/>
  <c r="AB787" i="1"/>
  <c r="AB877" i="1"/>
  <c r="AB878" i="1"/>
  <c r="AB879" i="1"/>
  <c r="AB880" i="1"/>
  <c r="AB881" i="1"/>
  <c r="AB882" i="1"/>
  <c r="AC877" i="1"/>
  <c r="AC878" i="1"/>
  <c r="AC879" i="1"/>
  <c r="AC880" i="1"/>
  <c r="AC881" i="1"/>
  <c r="AC882" i="1"/>
  <c r="V877" i="1"/>
  <c r="V878" i="1"/>
  <c r="V879" i="1"/>
  <c r="V880" i="1"/>
  <c r="V881" i="1"/>
  <c r="V882" i="1"/>
  <c r="U877" i="1"/>
  <c r="U878" i="1"/>
  <c r="U879" i="1"/>
  <c r="U880" i="1"/>
  <c r="U881" i="1"/>
  <c r="U882" i="1"/>
  <c r="V872" i="1"/>
  <c r="V873" i="1"/>
  <c r="V874" i="1"/>
  <c r="V875" i="1"/>
  <c r="V876" i="1"/>
  <c r="U872" i="1"/>
  <c r="U873" i="1"/>
  <c r="U874" i="1"/>
  <c r="U875" i="1"/>
  <c r="U876" i="1"/>
  <c r="AC872" i="1"/>
  <c r="AC873" i="1"/>
  <c r="AC874" i="1"/>
  <c r="AC875" i="1"/>
  <c r="AC876" i="1"/>
  <c r="AB872" i="1"/>
  <c r="AB873" i="1"/>
  <c r="AB874" i="1"/>
  <c r="AB875" i="1"/>
  <c r="AB876" i="1"/>
  <c r="AC740" i="1"/>
  <c r="AC741" i="1"/>
  <c r="AC742" i="1"/>
  <c r="AC743" i="1"/>
  <c r="AC744" i="1"/>
  <c r="AC745" i="1"/>
  <c r="AC746" i="1"/>
  <c r="AB740" i="1"/>
  <c r="AB741" i="1"/>
  <c r="AB742" i="1"/>
  <c r="AB743" i="1"/>
  <c r="AB744" i="1"/>
  <c r="AB745" i="1"/>
  <c r="AB746" i="1"/>
  <c r="V740" i="1"/>
  <c r="V741" i="1"/>
  <c r="V742" i="1"/>
  <c r="V743" i="1"/>
  <c r="V744" i="1"/>
  <c r="V745" i="1"/>
  <c r="V746" i="1"/>
  <c r="U740" i="1"/>
  <c r="U741" i="1"/>
  <c r="U742" i="1"/>
  <c r="U743" i="1"/>
  <c r="U744" i="1"/>
  <c r="U745" i="1"/>
  <c r="U746" i="1"/>
  <c r="AC738" i="1"/>
  <c r="AC739" i="1"/>
  <c r="AB738" i="1"/>
  <c r="AB739" i="1"/>
  <c r="V738" i="1"/>
  <c r="V739" i="1"/>
  <c r="U738" i="1"/>
  <c r="U739" i="1"/>
  <c r="V215" i="1"/>
  <c r="V216" i="1"/>
  <c r="U215" i="1"/>
  <c r="U216" i="1"/>
  <c r="AC215" i="1"/>
  <c r="AC216" i="1"/>
  <c r="AB215" i="1"/>
  <c r="AB216"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B194"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AC558" i="1"/>
  <c r="AC559" i="1"/>
  <c r="AC560" i="1"/>
  <c r="AC561" i="1"/>
  <c r="AC562" i="1"/>
  <c r="AC563" i="1"/>
  <c r="AC564" i="1"/>
  <c r="AC565" i="1"/>
  <c r="AB558" i="1"/>
  <c r="AB559" i="1"/>
  <c r="AB560" i="1"/>
  <c r="AB561" i="1"/>
  <c r="AB562" i="1"/>
  <c r="AB563" i="1"/>
  <c r="AB564" i="1"/>
  <c r="AB565" i="1"/>
  <c r="V558" i="1"/>
  <c r="V559" i="1"/>
  <c r="V560" i="1"/>
  <c r="V561" i="1"/>
  <c r="V562" i="1"/>
  <c r="V563" i="1"/>
  <c r="V564" i="1"/>
  <c r="V565" i="1"/>
  <c r="U558" i="1"/>
  <c r="U559" i="1"/>
  <c r="U560" i="1"/>
  <c r="U561" i="1"/>
  <c r="U562" i="1"/>
  <c r="U563" i="1"/>
  <c r="U564" i="1"/>
  <c r="U565" i="1"/>
  <c r="AC420" i="1"/>
  <c r="AC421" i="1"/>
  <c r="AC422" i="1"/>
  <c r="AC423" i="1"/>
  <c r="AC424" i="1"/>
  <c r="AC425" i="1"/>
  <c r="AC426" i="1"/>
  <c r="AC427" i="1"/>
  <c r="AC428" i="1"/>
  <c r="AC429" i="1"/>
  <c r="AC430" i="1"/>
  <c r="AC431" i="1"/>
  <c r="AC432" i="1"/>
  <c r="AC433" i="1"/>
  <c r="AC434" i="1"/>
  <c r="AC435" i="1"/>
  <c r="AC436" i="1"/>
  <c r="AB420" i="1"/>
  <c r="AB421" i="1"/>
  <c r="AB422" i="1"/>
  <c r="AB423" i="1"/>
  <c r="AB424" i="1"/>
  <c r="AB425" i="1"/>
  <c r="AB426" i="1"/>
  <c r="AB427" i="1"/>
  <c r="AB428" i="1"/>
  <c r="AB429" i="1"/>
  <c r="AB430" i="1"/>
  <c r="AB431" i="1"/>
  <c r="AB432" i="1"/>
  <c r="AB433" i="1"/>
  <c r="AB434" i="1"/>
  <c r="AB435" i="1"/>
  <c r="AB436" i="1"/>
  <c r="V420" i="1"/>
  <c r="V421" i="1"/>
  <c r="V422" i="1"/>
  <c r="V423" i="1"/>
  <c r="V424" i="1"/>
  <c r="V425" i="1"/>
  <c r="V426" i="1"/>
  <c r="V427" i="1"/>
  <c r="V428" i="1"/>
  <c r="V429" i="1"/>
  <c r="V430" i="1"/>
  <c r="V431" i="1"/>
  <c r="V432" i="1"/>
  <c r="V433" i="1"/>
  <c r="V434" i="1"/>
  <c r="V435" i="1"/>
  <c r="V436" i="1"/>
  <c r="U420" i="1"/>
  <c r="U421" i="1"/>
  <c r="U422" i="1"/>
  <c r="U423" i="1"/>
  <c r="U424" i="1"/>
  <c r="U425" i="1"/>
  <c r="U426" i="1"/>
  <c r="U427" i="1"/>
  <c r="U428" i="1"/>
  <c r="U429" i="1"/>
  <c r="U430" i="1"/>
  <c r="U431" i="1"/>
  <c r="U432" i="1"/>
  <c r="U433" i="1"/>
  <c r="U434" i="1"/>
  <c r="U435" i="1"/>
  <c r="U436" i="1"/>
  <c r="V619" i="1"/>
  <c r="V620" i="1"/>
  <c r="V621" i="1"/>
  <c r="V622" i="1"/>
  <c r="V623" i="1"/>
  <c r="V624" i="1"/>
  <c r="V625" i="1"/>
  <c r="V626" i="1"/>
  <c r="V627" i="1"/>
  <c r="V628" i="1"/>
  <c r="V629" i="1"/>
  <c r="V630" i="1"/>
  <c r="V631" i="1"/>
  <c r="V632" i="1"/>
  <c r="V633" i="1"/>
  <c r="V634" i="1"/>
  <c r="V635" i="1"/>
  <c r="AC619" i="1"/>
  <c r="AC620" i="1"/>
  <c r="AC621" i="1"/>
  <c r="AC622" i="1"/>
  <c r="AC623" i="1"/>
  <c r="AC624" i="1"/>
  <c r="AC625" i="1"/>
  <c r="AC626" i="1"/>
  <c r="AC627" i="1"/>
  <c r="AC628" i="1"/>
  <c r="AC629" i="1"/>
  <c r="AC630" i="1"/>
  <c r="AC631" i="1"/>
  <c r="AC632" i="1"/>
  <c r="AC633" i="1"/>
  <c r="AC634" i="1"/>
  <c r="AC635" i="1"/>
  <c r="AB619" i="1"/>
  <c r="AB620" i="1"/>
  <c r="AB621" i="1"/>
  <c r="AB622" i="1"/>
  <c r="AB623" i="1"/>
  <c r="AB624" i="1"/>
  <c r="AB625" i="1"/>
  <c r="AB626" i="1"/>
  <c r="AB627" i="1"/>
  <c r="AB628" i="1"/>
  <c r="AB629" i="1"/>
  <c r="AB630" i="1"/>
  <c r="AB631" i="1"/>
  <c r="AB632" i="1"/>
  <c r="AB633" i="1"/>
  <c r="AB634" i="1"/>
  <c r="AB635" i="1"/>
  <c r="U619" i="1"/>
  <c r="U620" i="1"/>
  <c r="U621" i="1"/>
  <c r="U622" i="1"/>
  <c r="U623" i="1"/>
  <c r="U624" i="1"/>
  <c r="U625" i="1"/>
  <c r="U626" i="1"/>
  <c r="U627" i="1"/>
  <c r="U628" i="1"/>
  <c r="U629" i="1"/>
  <c r="U630" i="1"/>
  <c r="U631" i="1"/>
  <c r="U632" i="1"/>
  <c r="U633" i="1"/>
  <c r="U634" i="1"/>
  <c r="U635" i="1"/>
  <c r="V870" i="1"/>
  <c r="V871" i="1"/>
  <c r="U870" i="1"/>
  <c r="U871" i="1"/>
  <c r="AC870" i="1"/>
  <c r="AC871" i="1"/>
  <c r="AB870" i="1"/>
  <c r="AB871" i="1"/>
  <c r="AC737" i="1"/>
  <c r="AB737" i="1"/>
  <c r="V737" i="1"/>
  <c r="U737" i="1"/>
  <c r="AC732" i="1"/>
  <c r="AC733" i="1"/>
  <c r="AC734" i="1"/>
  <c r="AC735" i="1"/>
  <c r="AC736" i="1"/>
  <c r="AB732" i="1"/>
  <c r="AB733" i="1"/>
  <c r="AB734" i="1"/>
  <c r="AB735" i="1"/>
  <c r="AB736" i="1"/>
  <c r="V732" i="1"/>
  <c r="V733" i="1"/>
  <c r="V734" i="1"/>
  <c r="V735" i="1"/>
  <c r="V736" i="1"/>
  <c r="U732" i="1"/>
  <c r="U733" i="1"/>
  <c r="U734" i="1"/>
  <c r="U735" i="1"/>
  <c r="U736" i="1"/>
  <c r="AC725" i="1"/>
  <c r="AC726" i="1"/>
  <c r="AC727" i="1"/>
  <c r="AC728" i="1"/>
  <c r="AC729" i="1"/>
  <c r="AC730" i="1"/>
  <c r="AC731" i="1"/>
  <c r="AB725" i="1"/>
  <c r="AB726" i="1"/>
  <c r="AB727" i="1"/>
  <c r="AB728" i="1"/>
  <c r="AB729" i="1"/>
  <c r="AB730" i="1"/>
  <c r="AB731" i="1"/>
  <c r="V725" i="1"/>
  <c r="V726" i="1"/>
  <c r="V727" i="1"/>
  <c r="V728" i="1"/>
  <c r="V729" i="1"/>
  <c r="V730" i="1"/>
  <c r="V731" i="1"/>
  <c r="U725" i="1"/>
  <c r="U726" i="1"/>
  <c r="U727" i="1"/>
  <c r="U728" i="1"/>
  <c r="U729" i="1"/>
  <c r="U730" i="1"/>
  <c r="U731" i="1"/>
  <c r="AC708" i="1"/>
  <c r="AC709" i="1"/>
  <c r="AC710" i="1"/>
  <c r="AC711" i="1"/>
  <c r="AC712" i="1"/>
  <c r="AC713" i="1"/>
  <c r="AC714" i="1"/>
  <c r="AC715" i="1"/>
  <c r="AC716" i="1"/>
  <c r="AC717" i="1"/>
  <c r="AC718" i="1"/>
  <c r="AC719" i="1"/>
  <c r="AC720" i="1"/>
  <c r="AC721" i="1"/>
  <c r="AC722" i="1"/>
  <c r="AC723" i="1"/>
  <c r="AC724" i="1"/>
  <c r="AB708" i="1"/>
  <c r="AB709" i="1"/>
  <c r="AB710" i="1"/>
  <c r="AB711" i="1"/>
  <c r="AB712" i="1"/>
  <c r="AB713" i="1"/>
  <c r="AB714" i="1"/>
  <c r="AB715" i="1"/>
  <c r="AB716" i="1"/>
  <c r="AB717" i="1"/>
  <c r="AB718" i="1"/>
  <c r="AB719" i="1"/>
  <c r="AB720" i="1"/>
  <c r="AB721" i="1"/>
  <c r="AB722" i="1"/>
  <c r="AB723" i="1"/>
  <c r="AB724" i="1"/>
  <c r="V708" i="1"/>
  <c r="V709" i="1"/>
  <c r="V710" i="1"/>
  <c r="V711" i="1"/>
  <c r="V712" i="1"/>
  <c r="V713" i="1"/>
  <c r="V714" i="1"/>
  <c r="V715" i="1"/>
  <c r="V716" i="1"/>
  <c r="V717" i="1"/>
  <c r="V718" i="1"/>
  <c r="V719" i="1"/>
  <c r="V720" i="1"/>
  <c r="V721" i="1"/>
  <c r="V722" i="1"/>
  <c r="V723" i="1"/>
  <c r="V724" i="1"/>
  <c r="U708" i="1"/>
  <c r="U709" i="1"/>
  <c r="U710" i="1"/>
  <c r="U711" i="1"/>
  <c r="U712" i="1"/>
  <c r="U713" i="1"/>
  <c r="U714" i="1"/>
  <c r="U715" i="1"/>
  <c r="U716" i="1"/>
  <c r="U717" i="1"/>
  <c r="U718" i="1"/>
  <c r="U719" i="1"/>
  <c r="U720" i="1"/>
  <c r="U721" i="1"/>
  <c r="U722" i="1"/>
  <c r="U723" i="1"/>
  <c r="U724"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V336"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AC694" i="1"/>
  <c r="AC695" i="1"/>
  <c r="AC696" i="1"/>
  <c r="AC697" i="1"/>
  <c r="AC698" i="1"/>
  <c r="AC699" i="1"/>
  <c r="AC700" i="1"/>
  <c r="AC701" i="1"/>
  <c r="AC702" i="1"/>
  <c r="AC703" i="1"/>
  <c r="AC704" i="1"/>
  <c r="AC705" i="1"/>
  <c r="AC706" i="1"/>
  <c r="AC707" i="1"/>
  <c r="AB694" i="1"/>
  <c r="AB695" i="1"/>
  <c r="AB696" i="1"/>
  <c r="AB697" i="1"/>
  <c r="AB698" i="1"/>
  <c r="AB699" i="1"/>
  <c r="AB700" i="1"/>
  <c r="AB701" i="1"/>
  <c r="AB702" i="1"/>
  <c r="AB703" i="1"/>
  <c r="AB704" i="1"/>
  <c r="AB705" i="1"/>
  <c r="AB706" i="1"/>
  <c r="AB707" i="1"/>
  <c r="V694" i="1"/>
  <c r="V695" i="1"/>
  <c r="V696" i="1"/>
  <c r="V697" i="1"/>
  <c r="V698" i="1"/>
  <c r="V699" i="1"/>
  <c r="V700" i="1"/>
  <c r="V701" i="1"/>
  <c r="V702" i="1"/>
  <c r="V703" i="1"/>
  <c r="V704" i="1"/>
  <c r="V705" i="1"/>
  <c r="V706" i="1"/>
  <c r="V707" i="1"/>
  <c r="U694" i="1"/>
  <c r="U695" i="1"/>
  <c r="U696" i="1"/>
  <c r="U697" i="1"/>
  <c r="U698" i="1"/>
  <c r="U699" i="1"/>
  <c r="U700" i="1"/>
  <c r="U701" i="1"/>
  <c r="U702" i="1"/>
  <c r="U703" i="1"/>
  <c r="U704" i="1"/>
  <c r="U705" i="1"/>
  <c r="U706" i="1"/>
  <c r="U707" i="1"/>
  <c r="AC550" i="1"/>
  <c r="AC551" i="1"/>
  <c r="AC552" i="1"/>
  <c r="AC553" i="1"/>
  <c r="AC554" i="1"/>
  <c r="AC555" i="1"/>
  <c r="AC556" i="1"/>
  <c r="AC557" i="1"/>
  <c r="AB550" i="1"/>
  <c r="AB551" i="1"/>
  <c r="AB552" i="1"/>
  <c r="AB553" i="1"/>
  <c r="AB554" i="1"/>
  <c r="AB555" i="1"/>
  <c r="AB556" i="1"/>
  <c r="AB557" i="1"/>
  <c r="V550" i="1"/>
  <c r="V551" i="1"/>
  <c r="V552" i="1"/>
  <c r="V553" i="1"/>
  <c r="V554" i="1"/>
  <c r="V555" i="1"/>
  <c r="V556" i="1"/>
  <c r="V557" i="1"/>
  <c r="U550" i="1"/>
  <c r="U551" i="1"/>
  <c r="U552" i="1"/>
  <c r="U553" i="1"/>
  <c r="U554" i="1"/>
  <c r="U555" i="1"/>
  <c r="U556" i="1"/>
  <c r="U557"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AC808" i="1"/>
  <c r="AC809" i="1"/>
  <c r="AC810" i="1"/>
  <c r="AB808" i="1"/>
  <c r="AB809" i="1"/>
  <c r="AB810" i="1"/>
  <c r="V808" i="1"/>
  <c r="V809" i="1"/>
  <c r="V810" i="1"/>
  <c r="U808" i="1"/>
  <c r="U809" i="1"/>
  <c r="U810" i="1"/>
  <c r="AC678" i="1"/>
  <c r="AC679" i="1"/>
  <c r="AC680" i="1"/>
  <c r="AC681" i="1"/>
  <c r="AC682" i="1"/>
  <c r="AC683" i="1"/>
  <c r="AC684" i="1"/>
  <c r="AC685" i="1"/>
  <c r="AC686" i="1"/>
  <c r="AC687" i="1"/>
  <c r="AC688" i="1"/>
  <c r="AC689" i="1"/>
  <c r="AC690" i="1"/>
  <c r="AC691" i="1"/>
  <c r="AC692" i="1"/>
  <c r="AC693" i="1"/>
  <c r="AB678" i="1"/>
  <c r="AB679" i="1"/>
  <c r="AB680" i="1"/>
  <c r="AB681" i="1"/>
  <c r="AB682" i="1"/>
  <c r="AB683" i="1"/>
  <c r="AB684" i="1"/>
  <c r="AB685" i="1"/>
  <c r="AB686" i="1"/>
  <c r="AB687" i="1"/>
  <c r="AB688" i="1"/>
  <c r="AB689" i="1"/>
  <c r="AB690" i="1"/>
  <c r="AB691" i="1"/>
  <c r="AB692" i="1"/>
  <c r="AB693" i="1"/>
  <c r="V678" i="1"/>
  <c r="V679" i="1"/>
  <c r="V680" i="1"/>
  <c r="V681" i="1"/>
  <c r="V682" i="1"/>
  <c r="V683" i="1"/>
  <c r="V684" i="1"/>
  <c r="V685" i="1"/>
  <c r="V686" i="1"/>
  <c r="V687" i="1"/>
  <c r="V688" i="1"/>
  <c r="V689" i="1"/>
  <c r="V690" i="1"/>
  <c r="V691" i="1"/>
  <c r="V692" i="1"/>
  <c r="V693" i="1"/>
  <c r="U678" i="1"/>
  <c r="U679" i="1"/>
  <c r="U680" i="1"/>
  <c r="U681" i="1"/>
  <c r="U682" i="1"/>
  <c r="U683" i="1"/>
  <c r="U684" i="1"/>
  <c r="U685" i="1"/>
  <c r="U686" i="1"/>
  <c r="U687" i="1"/>
  <c r="U688" i="1"/>
  <c r="U689" i="1"/>
  <c r="U690" i="1"/>
  <c r="U691" i="1"/>
  <c r="U692" i="1"/>
  <c r="U693" i="1"/>
  <c r="AC37" i="1"/>
  <c r="AB37" i="1"/>
  <c r="V37" i="1"/>
  <c r="U37" i="1"/>
  <c r="AC825" i="1"/>
  <c r="AC826" i="1"/>
  <c r="AC827" i="1"/>
  <c r="AC828" i="1"/>
  <c r="AC829" i="1"/>
  <c r="AB825" i="1"/>
  <c r="AB826" i="1"/>
  <c r="AB827" i="1"/>
  <c r="AB828" i="1"/>
  <c r="AB829" i="1"/>
  <c r="V825" i="1"/>
  <c r="V826" i="1"/>
  <c r="V827" i="1"/>
  <c r="V828" i="1"/>
  <c r="V829" i="1"/>
  <c r="U829" i="1"/>
  <c r="U825" i="1"/>
  <c r="U826" i="1"/>
  <c r="U827" i="1"/>
  <c r="U828" i="1"/>
  <c r="AC64" i="1"/>
  <c r="AC65" i="1"/>
  <c r="AC66" i="1"/>
  <c r="AC67" i="1"/>
  <c r="AC68" i="1"/>
  <c r="AB64" i="1"/>
  <c r="AB65" i="1"/>
  <c r="AB66" i="1"/>
  <c r="AB67" i="1"/>
  <c r="AB68" i="1"/>
  <c r="V64" i="1"/>
  <c r="V65" i="1"/>
  <c r="V66" i="1"/>
  <c r="V67" i="1"/>
  <c r="V68" i="1"/>
  <c r="U64" i="1"/>
  <c r="U65" i="1"/>
  <c r="U66" i="1"/>
  <c r="U67" i="1"/>
  <c r="U68" i="1"/>
  <c r="V34" i="1"/>
  <c r="V35" i="1"/>
  <c r="V36" i="1"/>
  <c r="U34" i="1"/>
  <c r="U35" i="1"/>
  <c r="U36" i="1"/>
  <c r="AC34" i="1"/>
  <c r="AC35" i="1"/>
  <c r="AC36" i="1"/>
  <c r="AB34" i="1"/>
  <c r="AB35" i="1"/>
  <c r="AB36" i="1"/>
  <c r="AC55" i="1"/>
  <c r="AB55" i="1"/>
  <c r="V55" i="1"/>
  <c r="U55" i="1"/>
  <c r="V890" i="1" l="1"/>
  <c r="V889" i="1"/>
  <c r="V888" i="1"/>
  <c r="V824" i="1"/>
  <c r="V823" i="1"/>
  <c r="V822" i="1"/>
  <c r="V821" i="1"/>
  <c r="V820" i="1"/>
  <c r="V819" i="1"/>
  <c r="V818" i="1"/>
  <c r="V817" i="1"/>
  <c r="V816" i="1"/>
  <c r="V815" i="1"/>
  <c r="V814" i="1"/>
  <c r="V807" i="1"/>
  <c r="V806" i="1"/>
  <c r="V805" i="1"/>
  <c r="V804" i="1"/>
  <c r="V803" i="1"/>
  <c r="V802" i="1"/>
  <c r="V801" i="1"/>
  <c r="V800" i="1"/>
  <c r="V799" i="1"/>
  <c r="V798" i="1"/>
  <c r="V797" i="1"/>
  <c r="V796" i="1"/>
  <c r="V795" i="1"/>
  <c r="V794" i="1"/>
  <c r="V793" i="1"/>
  <c r="V792" i="1"/>
  <c r="V791" i="1"/>
  <c r="V784" i="1"/>
  <c r="V783" i="1"/>
  <c r="V782" i="1"/>
  <c r="V677" i="1"/>
  <c r="V676" i="1"/>
  <c r="V674" i="1"/>
  <c r="V673" i="1"/>
  <c r="V672" i="1"/>
  <c r="V671" i="1"/>
  <c r="V670" i="1"/>
  <c r="V669" i="1"/>
  <c r="V668" i="1"/>
  <c r="V667" i="1"/>
  <c r="V664" i="1"/>
  <c r="V663" i="1"/>
  <c r="V662" i="1"/>
  <c r="V661" i="1"/>
  <c r="V618" i="1"/>
  <c r="V617" i="1"/>
  <c r="V616" i="1"/>
  <c r="V615" i="1"/>
  <c r="V614" i="1"/>
  <c r="V613" i="1"/>
  <c r="V612" i="1"/>
  <c r="V611" i="1"/>
  <c r="V610" i="1"/>
  <c r="V609" i="1"/>
  <c r="V608" i="1"/>
  <c r="V607" i="1"/>
  <c r="V606" i="1"/>
  <c r="V605" i="1"/>
  <c r="V604" i="1"/>
  <c r="V603" i="1"/>
  <c r="V602" i="1"/>
  <c r="V601" i="1"/>
  <c r="V600" i="1"/>
  <c r="V599" i="1"/>
  <c r="V598" i="1"/>
  <c r="V597" i="1"/>
  <c r="V596" i="1"/>
  <c r="V595" i="1"/>
  <c r="V594" i="1"/>
  <c r="V593" i="1"/>
  <c r="V592" i="1"/>
  <c r="V591" i="1"/>
  <c r="V590" i="1"/>
  <c r="V589" i="1"/>
  <c r="V588" i="1"/>
  <c r="V587" i="1"/>
  <c r="V586" i="1"/>
  <c r="V585" i="1"/>
  <c r="V584" i="1"/>
  <c r="V583" i="1"/>
  <c r="V582" i="1"/>
  <c r="V581" i="1"/>
  <c r="V580" i="1"/>
  <c r="V579" i="1"/>
  <c r="V578" i="1"/>
  <c r="V577" i="1"/>
  <c r="V576" i="1"/>
  <c r="V575" i="1"/>
  <c r="V574" i="1"/>
  <c r="V573" i="1"/>
  <c r="V572" i="1"/>
  <c r="V549" i="1"/>
  <c r="V548" i="1"/>
  <c r="V547" i="1"/>
  <c r="V546" i="1"/>
  <c r="V545" i="1"/>
  <c r="V544" i="1"/>
  <c r="V543" i="1"/>
  <c r="V542" i="1"/>
  <c r="V541" i="1"/>
  <c r="V540" i="1"/>
  <c r="V539" i="1"/>
  <c r="V538" i="1"/>
  <c r="V537" i="1"/>
  <c r="V536" i="1"/>
  <c r="V535" i="1"/>
  <c r="V534" i="1"/>
  <c r="V533" i="1"/>
  <c r="V532" i="1"/>
  <c r="V531" i="1"/>
  <c r="V530" i="1"/>
  <c r="V529" i="1"/>
  <c r="V528" i="1"/>
  <c r="V527" i="1"/>
  <c r="V526" i="1"/>
  <c r="V525" i="1"/>
  <c r="V524" i="1"/>
  <c r="V523" i="1"/>
  <c r="V522" i="1"/>
  <c r="V521" i="1"/>
  <c r="V520" i="1"/>
  <c r="V519" i="1"/>
  <c r="V518" i="1"/>
  <c r="V517" i="1"/>
  <c r="V516" i="1"/>
  <c r="V515" i="1"/>
  <c r="V514" i="1"/>
  <c r="V513" i="1"/>
  <c r="V512" i="1"/>
  <c r="V511" i="1"/>
  <c r="V510" i="1"/>
  <c r="V509" i="1"/>
  <c r="V508" i="1"/>
  <c r="V507" i="1"/>
  <c r="V506" i="1"/>
  <c r="V505" i="1"/>
  <c r="V504" i="1"/>
  <c r="V503" i="1"/>
  <c r="V502" i="1"/>
  <c r="V501" i="1"/>
  <c r="V500" i="1"/>
  <c r="V499" i="1"/>
  <c r="V498" i="1"/>
  <c r="V497" i="1"/>
  <c r="V496" i="1"/>
  <c r="V495" i="1"/>
  <c r="V494" i="1"/>
  <c r="V493" i="1"/>
  <c r="V492" i="1"/>
  <c r="V491" i="1"/>
  <c r="V490" i="1"/>
  <c r="V489" i="1"/>
  <c r="V488" i="1"/>
  <c r="V487" i="1"/>
  <c r="V486" i="1"/>
  <c r="V485" i="1"/>
  <c r="V484" i="1"/>
  <c r="V483" i="1"/>
  <c r="V482" i="1"/>
  <c r="V481" i="1"/>
  <c r="V480" i="1"/>
  <c r="V479" i="1"/>
  <c r="V478" i="1"/>
  <c r="V477" i="1"/>
  <c r="V472" i="1"/>
  <c r="V471" i="1"/>
  <c r="V470" i="1"/>
  <c r="V469" i="1"/>
  <c r="V468" i="1"/>
  <c r="V467" i="1"/>
  <c r="V466" i="1"/>
  <c r="V465" i="1"/>
  <c r="V464" i="1"/>
  <c r="V463" i="1"/>
  <c r="V462" i="1"/>
  <c r="V461" i="1"/>
  <c r="V460" i="1"/>
  <c r="V459" i="1"/>
  <c r="V458" i="1"/>
  <c r="V457" i="1"/>
  <c r="V456" i="1"/>
  <c r="V455" i="1"/>
  <c r="V454" i="1"/>
  <c r="V450" i="1"/>
  <c r="V449" i="1"/>
  <c r="V448" i="1"/>
  <c r="V447" i="1"/>
  <c r="V446" i="1"/>
  <c r="V445" i="1"/>
  <c r="V444" i="1"/>
  <c r="V443" i="1"/>
  <c r="V442" i="1"/>
  <c r="V441" i="1"/>
  <c r="V440" i="1"/>
  <c r="V419" i="1"/>
  <c r="V418" i="1"/>
  <c r="V417" i="1"/>
  <c r="V416" i="1"/>
  <c r="V415" i="1"/>
  <c r="V414" i="1"/>
  <c r="V413" i="1"/>
  <c r="V412" i="1"/>
  <c r="V411" i="1"/>
  <c r="V410" i="1"/>
  <c r="V409" i="1"/>
  <c r="V408" i="1"/>
  <c r="V407" i="1"/>
  <c r="V406" i="1"/>
  <c r="V399" i="1"/>
  <c r="V398" i="1"/>
  <c r="V397" i="1"/>
  <c r="V396" i="1"/>
  <c r="V395" i="1"/>
  <c r="V394" i="1"/>
  <c r="V393" i="1"/>
  <c r="V392" i="1"/>
  <c r="V391" i="1"/>
  <c r="V390" i="1"/>
  <c r="V389" i="1"/>
  <c r="V388" i="1"/>
  <c r="V387" i="1"/>
  <c r="V386" i="1"/>
  <c r="V385" i="1"/>
  <c r="V384" i="1"/>
  <c r="V383" i="1"/>
  <c r="V382" i="1"/>
  <c r="V381" i="1"/>
  <c r="V377" i="1"/>
  <c r="V376" i="1"/>
  <c r="V375" i="1"/>
  <c r="V374" i="1"/>
  <c r="V373" i="1"/>
  <c r="V372" i="1"/>
  <c r="V371" i="1"/>
  <c r="V370" i="1"/>
  <c r="V369" i="1"/>
  <c r="V368" i="1"/>
  <c r="V367" i="1"/>
  <c r="V363" i="1"/>
  <c r="V362" i="1"/>
  <c r="V361" i="1"/>
  <c r="V360" i="1"/>
  <c r="V354" i="1"/>
  <c r="V353" i="1"/>
  <c r="V352" i="1"/>
  <c r="V351" i="1"/>
  <c r="V350" i="1"/>
  <c r="V349" i="1"/>
  <c r="V348" i="1"/>
  <c r="V347" i="1"/>
  <c r="V346" i="1"/>
  <c r="V345" i="1"/>
  <c r="V344" i="1"/>
  <c r="V343" i="1"/>
  <c r="V307" i="1"/>
  <c r="V306" i="1"/>
  <c r="V305" i="1"/>
  <c r="V304" i="1"/>
  <c r="V303" i="1"/>
  <c r="V302" i="1"/>
  <c r="V301" i="1"/>
  <c r="V300" i="1"/>
  <c r="V299" i="1"/>
  <c r="V298" i="1"/>
  <c r="V297" i="1"/>
  <c r="V296" i="1"/>
  <c r="V295" i="1"/>
  <c r="V294" i="1"/>
  <c r="V281" i="1"/>
  <c r="V280" i="1"/>
  <c r="V278" i="1"/>
  <c r="V277"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14" i="1"/>
  <c r="V213" i="1"/>
  <c r="V212" i="1"/>
  <c r="V211" i="1"/>
  <c r="V210" i="1"/>
  <c r="V209" i="1"/>
  <c r="V208" i="1"/>
  <c r="V207" i="1"/>
  <c r="V206" i="1"/>
  <c r="V205" i="1"/>
  <c r="V204" i="1"/>
  <c r="V203" i="1"/>
  <c r="V202" i="1"/>
  <c r="V201" i="1"/>
  <c r="V200" i="1"/>
  <c r="V162" i="1"/>
  <c r="V161" i="1"/>
  <c r="V160" i="1"/>
  <c r="V159" i="1"/>
  <c r="V158" i="1"/>
  <c r="V157" i="1"/>
  <c r="V156" i="1"/>
  <c r="V155" i="1"/>
  <c r="V154" i="1"/>
  <c r="V153" i="1"/>
  <c r="V152" i="1"/>
  <c r="V151" i="1"/>
  <c r="V150" i="1"/>
  <c r="V149" i="1"/>
  <c r="V148" i="1"/>
  <c r="V147" i="1"/>
  <c r="V146" i="1"/>
  <c r="V145" i="1"/>
  <c r="V144" i="1"/>
  <c r="V143" i="1"/>
  <c r="V142" i="1"/>
  <c r="V141" i="1"/>
  <c r="V140" i="1"/>
  <c r="V13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63" i="1"/>
  <c r="V61" i="1"/>
  <c r="V60" i="1"/>
  <c r="V56" i="1"/>
  <c r="V54" i="1"/>
  <c r="V53"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U890" i="1"/>
  <c r="U889" i="1"/>
  <c r="U888" i="1"/>
  <c r="U824" i="1"/>
  <c r="U823" i="1"/>
  <c r="U822" i="1"/>
  <c r="U821" i="1"/>
  <c r="U820" i="1"/>
  <c r="U819" i="1"/>
  <c r="U818" i="1"/>
  <c r="U817" i="1"/>
  <c r="U816" i="1"/>
  <c r="U815" i="1"/>
  <c r="U814" i="1"/>
  <c r="U807" i="1"/>
  <c r="U806" i="1"/>
  <c r="U805" i="1"/>
  <c r="U804" i="1"/>
  <c r="U803" i="1"/>
  <c r="U802" i="1"/>
  <c r="U801" i="1"/>
  <c r="U800" i="1"/>
  <c r="U799" i="1"/>
  <c r="U798" i="1"/>
  <c r="U797" i="1"/>
  <c r="U796" i="1"/>
  <c r="U795" i="1"/>
  <c r="U794" i="1"/>
  <c r="U793" i="1"/>
  <c r="U792" i="1"/>
  <c r="U791" i="1"/>
  <c r="U784" i="1"/>
  <c r="U783" i="1"/>
  <c r="U782" i="1"/>
  <c r="U677" i="1"/>
  <c r="U676" i="1"/>
  <c r="U674" i="1"/>
  <c r="U673" i="1"/>
  <c r="U672" i="1"/>
  <c r="U671" i="1"/>
  <c r="U670" i="1"/>
  <c r="U669" i="1"/>
  <c r="U668" i="1"/>
  <c r="U667" i="1"/>
  <c r="U664" i="1"/>
  <c r="U663" i="1"/>
  <c r="U662" i="1"/>
  <c r="U661" i="1"/>
  <c r="U618" i="1"/>
  <c r="U617" i="1"/>
  <c r="U616" i="1"/>
  <c r="U615" i="1"/>
  <c r="U614" i="1"/>
  <c r="U613" i="1"/>
  <c r="U612" i="1"/>
  <c r="U611" i="1"/>
  <c r="U610" i="1"/>
  <c r="U609" i="1"/>
  <c r="U608" i="1"/>
  <c r="U607" i="1"/>
  <c r="U606" i="1"/>
  <c r="U605" i="1"/>
  <c r="U604" i="1"/>
  <c r="U603" i="1"/>
  <c r="U602" i="1"/>
  <c r="U601" i="1"/>
  <c r="U600" i="1"/>
  <c r="U599" i="1"/>
  <c r="U598" i="1"/>
  <c r="U597" i="1"/>
  <c r="U596" i="1"/>
  <c r="U595" i="1"/>
  <c r="U594" i="1"/>
  <c r="U593" i="1"/>
  <c r="U592" i="1"/>
  <c r="U591" i="1"/>
  <c r="U590" i="1"/>
  <c r="U589" i="1"/>
  <c r="U588" i="1"/>
  <c r="U587" i="1"/>
  <c r="U586" i="1"/>
  <c r="U585" i="1"/>
  <c r="U584" i="1"/>
  <c r="U583" i="1"/>
  <c r="U582" i="1"/>
  <c r="U581" i="1"/>
  <c r="U580" i="1"/>
  <c r="U579" i="1"/>
  <c r="U578" i="1"/>
  <c r="U577" i="1"/>
  <c r="U576" i="1"/>
  <c r="U575" i="1"/>
  <c r="U574" i="1"/>
  <c r="U573" i="1"/>
  <c r="U572" i="1"/>
  <c r="U549" i="1"/>
  <c r="U548" i="1"/>
  <c r="U547" i="1"/>
  <c r="U546" i="1"/>
  <c r="U545" i="1"/>
  <c r="U544" i="1"/>
  <c r="U543" i="1"/>
  <c r="U542" i="1"/>
  <c r="U541" i="1"/>
  <c r="U540" i="1"/>
  <c r="U539" i="1"/>
  <c r="U538" i="1"/>
  <c r="U537" i="1"/>
  <c r="U536" i="1"/>
  <c r="U535" i="1"/>
  <c r="U534" i="1"/>
  <c r="U533" i="1"/>
  <c r="U532" i="1"/>
  <c r="U531" i="1"/>
  <c r="U530" i="1"/>
  <c r="U529" i="1"/>
  <c r="U528" i="1"/>
  <c r="U527" i="1"/>
  <c r="U526" i="1"/>
  <c r="U525" i="1"/>
  <c r="U524" i="1"/>
  <c r="U523" i="1"/>
  <c r="U522" i="1"/>
  <c r="U521" i="1"/>
  <c r="U520" i="1"/>
  <c r="U519" i="1"/>
  <c r="U518" i="1"/>
  <c r="U517" i="1"/>
  <c r="U516" i="1"/>
  <c r="U515" i="1"/>
  <c r="U514" i="1"/>
  <c r="U513" i="1"/>
  <c r="U512" i="1"/>
  <c r="U511" i="1"/>
  <c r="U510" i="1"/>
  <c r="U509" i="1"/>
  <c r="U508" i="1"/>
  <c r="U507" i="1"/>
  <c r="U506" i="1"/>
  <c r="U505" i="1"/>
  <c r="U504" i="1"/>
  <c r="U503" i="1"/>
  <c r="U502" i="1"/>
  <c r="U501" i="1"/>
  <c r="U500" i="1"/>
  <c r="U499" i="1"/>
  <c r="U498" i="1"/>
  <c r="U497" i="1"/>
  <c r="U496" i="1"/>
  <c r="U495" i="1"/>
  <c r="U494" i="1"/>
  <c r="U493" i="1"/>
  <c r="U492" i="1"/>
  <c r="U491" i="1"/>
  <c r="U490" i="1"/>
  <c r="U489" i="1"/>
  <c r="U488" i="1"/>
  <c r="U487" i="1"/>
  <c r="U486" i="1"/>
  <c r="U485" i="1"/>
  <c r="U484" i="1"/>
  <c r="U483" i="1"/>
  <c r="U482" i="1"/>
  <c r="U481" i="1"/>
  <c r="U480" i="1"/>
  <c r="U479" i="1"/>
  <c r="U478" i="1"/>
  <c r="U477" i="1"/>
  <c r="U472" i="1"/>
  <c r="U471" i="1"/>
  <c r="U470" i="1"/>
  <c r="U469" i="1"/>
  <c r="U468" i="1"/>
  <c r="U467" i="1"/>
  <c r="U466" i="1"/>
  <c r="U465" i="1"/>
  <c r="U464" i="1"/>
  <c r="U463" i="1"/>
  <c r="U462" i="1"/>
  <c r="U461" i="1"/>
  <c r="U460" i="1"/>
  <c r="U459" i="1"/>
  <c r="U458" i="1"/>
  <c r="U457" i="1"/>
  <c r="U456" i="1"/>
  <c r="U455" i="1"/>
  <c r="U454" i="1"/>
  <c r="U450" i="1"/>
  <c r="U449" i="1"/>
  <c r="U448" i="1"/>
  <c r="U447" i="1"/>
  <c r="U446" i="1"/>
  <c r="U445" i="1"/>
  <c r="U444" i="1"/>
  <c r="U443" i="1"/>
  <c r="U442" i="1"/>
  <c r="U441" i="1"/>
  <c r="U440" i="1"/>
  <c r="U419" i="1"/>
  <c r="U418" i="1"/>
  <c r="U417" i="1"/>
  <c r="U416" i="1"/>
  <c r="U415" i="1"/>
  <c r="U414" i="1"/>
  <c r="U413" i="1"/>
  <c r="U412" i="1"/>
  <c r="U411" i="1"/>
  <c r="U410" i="1"/>
  <c r="U409" i="1"/>
  <c r="U408" i="1"/>
  <c r="U407" i="1"/>
  <c r="U406" i="1"/>
  <c r="U399" i="1"/>
  <c r="U398" i="1"/>
  <c r="U397" i="1"/>
  <c r="U396" i="1"/>
  <c r="U395" i="1"/>
  <c r="U394" i="1"/>
  <c r="U393" i="1"/>
  <c r="U392" i="1"/>
  <c r="U391" i="1"/>
  <c r="U390" i="1"/>
  <c r="U389" i="1"/>
  <c r="U388" i="1"/>
  <c r="U387" i="1"/>
  <c r="U386" i="1"/>
  <c r="U385" i="1"/>
  <c r="U384" i="1"/>
  <c r="U383" i="1"/>
  <c r="U382" i="1"/>
  <c r="U381" i="1"/>
  <c r="U377" i="1"/>
  <c r="U376" i="1"/>
  <c r="U375" i="1"/>
  <c r="U374" i="1"/>
  <c r="U373" i="1"/>
  <c r="U372" i="1"/>
  <c r="U371" i="1"/>
  <c r="U370" i="1"/>
  <c r="U369" i="1"/>
  <c r="U368" i="1"/>
  <c r="U367" i="1"/>
  <c r="U363" i="1"/>
  <c r="U362" i="1"/>
  <c r="U361" i="1"/>
  <c r="U360" i="1"/>
  <c r="U354" i="1"/>
  <c r="U353" i="1"/>
  <c r="U352" i="1"/>
  <c r="U351" i="1"/>
  <c r="U350" i="1"/>
  <c r="U349" i="1"/>
  <c r="U348" i="1"/>
  <c r="U347" i="1"/>
  <c r="U346" i="1"/>
  <c r="U345" i="1"/>
  <c r="U344" i="1"/>
  <c r="U343" i="1"/>
  <c r="U307" i="1"/>
  <c r="U306" i="1"/>
  <c r="U305" i="1"/>
  <c r="U304" i="1"/>
  <c r="U303" i="1"/>
  <c r="U302" i="1"/>
  <c r="U301" i="1"/>
  <c r="U300" i="1"/>
  <c r="U299" i="1"/>
  <c r="U298" i="1"/>
  <c r="U297" i="1"/>
  <c r="U296" i="1"/>
  <c r="U295" i="1"/>
  <c r="U294" i="1"/>
  <c r="U281" i="1"/>
  <c r="U280" i="1"/>
  <c r="U278" i="1"/>
  <c r="U277"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14" i="1"/>
  <c r="U213" i="1"/>
  <c r="U212" i="1"/>
  <c r="U211" i="1"/>
  <c r="U210" i="1"/>
  <c r="U209" i="1"/>
  <c r="U208" i="1"/>
  <c r="U207" i="1"/>
  <c r="U206" i="1"/>
  <c r="U205" i="1"/>
  <c r="U204" i="1"/>
  <c r="U203" i="1"/>
  <c r="U202" i="1"/>
  <c r="U201" i="1"/>
  <c r="U200" i="1"/>
  <c r="U162" i="1"/>
  <c r="U161" i="1"/>
  <c r="U160" i="1"/>
  <c r="U159" i="1"/>
  <c r="U158" i="1"/>
  <c r="U157" i="1"/>
  <c r="U156" i="1"/>
  <c r="U155" i="1"/>
  <c r="U154" i="1"/>
  <c r="U153" i="1"/>
  <c r="U152" i="1"/>
  <c r="U151" i="1"/>
  <c r="U150" i="1"/>
  <c r="U149" i="1"/>
  <c r="U148" i="1"/>
  <c r="U147" i="1"/>
  <c r="U146" i="1"/>
  <c r="U145" i="1"/>
  <c r="U144" i="1"/>
  <c r="U143" i="1"/>
  <c r="U142" i="1"/>
  <c r="U141" i="1"/>
  <c r="U140" i="1"/>
  <c r="U13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63" i="1"/>
  <c r="U61" i="1"/>
  <c r="U60" i="1"/>
  <c r="U56" i="1"/>
  <c r="U54" i="1"/>
  <c r="U53"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 r="AC890" i="1"/>
  <c r="AC889" i="1"/>
  <c r="AC888" i="1"/>
  <c r="AC824" i="1"/>
  <c r="AC823" i="1"/>
  <c r="AC822" i="1"/>
  <c r="AC821" i="1"/>
  <c r="AC820" i="1"/>
  <c r="AC819" i="1"/>
  <c r="AC818" i="1"/>
  <c r="AC817" i="1"/>
  <c r="AC816" i="1"/>
  <c r="AC815" i="1"/>
  <c r="AC814" i="1"/>
  <c r="AC807" i="1"/>
  <c r="AC806" i="1"/>
  <c r="AC805" i="1"/>
  <c r="AC804" i="1"/>
  <c r="AC803" i="1"/>
  <c r="AC802" i="1"/>
  <c r="AC801" i="1"/>
  <c r="AC800" i="1"/>
  <c r="AC799" i="1"/>
  <c r="AC798" i="1"/>
  <c r="AC797" i="1"/>
  <c r="AC796" i="1"/>
  <c r="AC795" i="1"/>
  <c r="AC794" i="1"/>
  <c r="AC793" i="1"/>
  <c r="AC792" i="1"/>
  <c r="AC791" i="1"/>
  <c r="AC784" i="1"/>
  <c r="AC783" i="1"/>
  <c r="AC782" i="1"/>
  <c r="AC677" i="1"/>
  <c r="AC676" i="1"/>
  <c r="AC674" i="1"/>
  <c r="AC673" i="1"/>
  <c r="AC672" i="1"/>
  <c r="AC671" i="1"/>
  <c r="AC670" i="1"/>
  <c r="AC669" i="1"/>
  <c r="AC668" i="1"/>
  <c r="AC667" i="1"/>
  <c r="AC664" i="1"/>
  <c r="AC663" i="1"/>
  <c r="AC662" i="1"/>
  <c r="AC661" i="1"/>
  <c r="AC618" i="1"/>
  <c r="AC617" i="1"/>
  <c r="AC616" i="1"/>
  <c r="AC615" i="1"/>
  <c r="AC614" i="1"/>
  <c r="AC613" i="1"/>
  <c r="AC612" i="1"/>
  <c r="AC611" i="1"/>
  <c r="AC610" i="1"/>
  <c r="AC609" i="1"/>
  <c r="AC608" i="1"/>
  <c r="AC607" i="1"/>
  <c r="AC606" i="1"/>
  <c r="AC605" i="1"/>
  <c r="AC604" i="1"/>
  <c r="AC603" i="1"/>
  <c r="AC602" i="1"/>
  <c r="AC601" i="1"/>
  <c r="AC600" i="1"/>
  <c r="AC599" i="1"/>
  <c r="AC598" i="1"/>
  <c r="AC597" i="1"/>
  <c r="AC596" i="1"/>
  <c r="AC595" i="1"/>
  <c r="AC594" i="1"/>
  <c r="AC593" i="1"/>
  <c r="AC592" i="1"/>
  <c r="AC591" i="1"/>
  <c r="AC590" i="1"/>
  <c r="AC589" i="1"/>
  <c r="AC588" i="1"/>
  <c r="AC587" i="1"/>
  <c r="AC586" i="1"/>
  <c r="AC585" i="1"/>
  <c r="AC584" i="1"/>
  <c r="AC583" i="1"/>
  <c r="AC582" i="1"/>
  <c r="AC581" i="1"/>
  <c r="AC580" i="1"/>
  <c r="AC579" i="1"/>
  <c r="AC578" i="1"/>
  <c r="AC577" i="1"/>
  <c r="AC576" i="1"/>
  <c r="AC575" i="1"/>
  <c r="AC574" i="1"/>
  <c r="AC573" i="1"/>
  <c r="AC572" i="1"/>
  <c r="AC549" i="1"/>
  <c r="AC548" i="1"/>
  <c r="AC547" i="1"/>
  <c r="AC546" i="1"/>
  <c r="AC545" i="1"/>
  <c r="AC544" i="1"/>
  <c r="AC543" i="1"/>
  <c r="AC542" i="1"/>
  <c r="AC541" i="1"/>
  <c r="AC540" i="1"/>
  <c r="AC539" i="1"/>
  <c r="AC538" i="1"/>
  <c r="AC537" i="1"/>
  <c r="AC536" i="1"/>
  <c r="AC535" i="1"/>
  <c r="AC534" i="1"/>
  <c r="AC533" i="1"/>
  <c r="AC532" i="1"/>
  <c r="AC531" i="1"/>
  <c r="AC530" i="1"/>
  <c r="AC529" i="1"/>
  <c r="AC528" i="1"/>
  <c r="AC527" i="1"/>
  <c r="AC526" i="1"/>
  <c r="AC525" i="1"/>
  <c r="AC524" i="1"/>
  <c r="AC523" i="1"/>
  <c r="AC522" i="1"/>
  <c r="AC521" i="1"/>
  <c r="AC520" i="1"/>
  <c r="AC519" i="1"/>
  <c r="AC518" i="1"/>
  <c r="AC517" i="1"/>
  <c r="AC516" i="1"/>
  <c r="AC515" i="1"/>
  <c r="AC514" i="1"/>
  <c r="AC513" i="1"/>
  <c r="AC512" i="1"/>
  <c r="AC511" i="1"/>
  <c r="AC510" i="1"/>
  <c r="AC509" i="1"/>
  <c r="AC508" i="1"/>
  <c r="AC507" i="1"/>
  <c r="AC506" i="1"/>
  <c r="AC505" i="1"/>
  <c r="AC504" i="1"/>
  <c r="AC503" i="1"/>
  <c r="AC502" i="1"/>
  <c r="AC501" i="1"/>
  <c r="AC500" i="1"/>
  <c r="AC499" i="1"/>
  <c r="AC498" i="1"/>
  <c r="AC497" i="1"/>
  <c r="AC496" i="1"/>
  <c r="AC495" i="1"/>
  <c r="AC494" i="1"/>
  <c r="AC493" i="1"/>
  <c r="AC492" i="1"/>
  <c r="AC491" i="1"/>
  <c r="AC490" i="1"/>
  <c r="AC489" i="1"/>
  <c r="AC488" i="1"/>
  <c r="AC487" i="1"/>
  <c r="AC486" i="1"/>
  <c r="AC485" i="1"/>
  <c r="AC484" i="1"/>
  <c r="AC483" i="1"/>
  <c r="AC482" i="1"/>
  <c r="AC481" i="1"/>
  <c r="AC480" i="1"/>
  <c r="AC479" i="1"/>
  <c r="AC478" i="1"/>
  <c r="AC477" i="1"/>
  <c r="AC472" i="1"/>
  <c r="AC471" i="1"/>
  <c r="AC470" i="1"/>
  <c r="AC469" i="1"/>
  <c r="AC468" i="1"/>
  <c r="AC467" i="1"/>
  <c r="AC466" i="1"/>
  <c r="AC465" i="1"/>
  <c r="AC464" i="1"/>
  <c r="AC463" i="1"/>
  <c r="AC462" i="1"/>
  <c r="AC461" i="1"/>
  <c r="AC460" i="1"/>
  <c r="AC459" i="1"/>
  <c r="AC458" i="1"/>
  <c r="AC457" i="1"/>
  <c r="AC456" i="1"/>
  <c r="AC455" i="1"/>
  <c r="AC454" i="1"/>
  <c r="AC450" i="1"/>
  <c r="AC449" i="1"/>
  <c r="AC448" i="1"/>
  <c r="AC447" i="1"/>
  <c r="AC446" i="1"/>
  <c r="AC445" i="1"/>
  <c r="AC444" i="1"/>
  <c r="AC443" i="1"/>
  <c r="AC442" i="1"/>
  <c r="AC441" i="1"/>
  <c r="AC440" i="1"/>
  <c r="AC419" i="1"/>
  <c r="AC418" i="1"/>
  <c r="AC417" i="1"/>
  <c r="AC416" i="1"/>
  <c r="AC415" i="1"/>
  <c r="AC414" i="1"/>
  <c r="AC413" i="1"/>
  <c r="AC412" i="1"/>
  <c r="AC411" i="1"/>
  <c r="AC410" i="1"/>
  <c r="AC409" i="1"/>
  <c r="AC408" i="1"/>
  <c r="AC407" i="1"/>
  <c r="AC406" i="1"/>
  <c r="AC399" i="1"/>
  <c r="AC398" i="1"/>
  <c r="AC397" i="1"/>
  <c r="AC396" i="1"/>
  <c r="AC395" i="1"/>
  <c r="AC394" i="1"/>
  <c r="AC393" i="1"/>
  <c r="AC392" i="1"/>
  <c r="AC391" i="1"/>
  <c r="AC390" i="1"/>
  <c r="AC389" i="1"/>
  <c r="AC388" i="1"/>
  <c r="AC387" i="1"/>
  <c r="AC386" i="1"/>
  <c r="AC385" i="1"/>
  <c r="AC384" i="1"/>
  <c r="AC383" i="1"/>
  <c r="AC382" i="1"/>
  <c r="AC381" i="1"/>
  <c r="AC377" i="1"/>
  <c r="AC376" i="1"/>
  <c r="AC375" i="1"/>
  <c r="AC374" i="1"/>
  <c r="AC373" i="1"/>
  <c r="AC372" i="1"/>
  <c r="AC371" i="1"/>
  <c r="AC370" i="1"/>
  <c r="AC369" i="1"/>
  <c r="AC368" i="1"/>
  <c r="AC367" i="1"/>
  <c r="AC363" i="1"/>
  <c r="AC362" i="1"/>
  <c r="AC361" i="1"/>
  <c r="AC360" i="1"/>
  <c r="AC354" i="1"/>
  <c r="AC353" i="1"/>
  <c r="AC352" i="1"/>
  <c r="AC351" i="1"/>
  <c r="AC350" i="1"/>
  <c r="AC349" i="1"/>
  <c r="AC348" i="1"/>
  <c r="AC347" i="1"/>
  <c r="AC346" i="1"/>
  <c r="AC345" i="1"/>
  <c r="AC344" i="1"/>
  <c r="AC343" i="1"/>
  <c r="AC307" i="1"/>
  <c r="AC306" i="1"/>
  <c r="AC305" i="1"/>
  <c r="AC304" i="1"/>
  <c r="AC303" i="1"/>
  <c r="AC302" i="1"/>
  <c r="AC301" i="1"/>
  <c r="AC300" i="1"/>
  <c r="AC299" i="1"/>
  <c r="AC298" i="1"/>
  <c r="AC297" i="1"/>
  <c r="AC296" i="1"/>
  <c r="AC295" i="1"/>
  <c r="AC294" i="1"/>
  <c r="AC281" i="1"/>
  <c r="AC280" i="1"/>
  <c r="AC278" i="1"/>
  <c r="AC277"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14" i="1"/>
  <c r="AC213" i="1"/>
  <c r="AC212" i="1"/>
  <c r="AC211" i="1"/>
  <c r="AC210" i="1"/>
  <c r="AC209" i="1"/>
  <c r="AC208" i="1"/>
  <c r="AC207" i="1"/>
  <c r="AC206" i="1"/>
  <c r="AC205" i="1"/>
  <c r="AC204" i="1"/>
  <c r="AC203" i="1"/>
  <c r="AC202" i="1"/>
  <c r="AC201" i="1"/>
  <c r="AC200"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63" i="1"/>
  <c r="AC61" i="1"/>
  <c r="AC60" i="1"/>
  <c r="AC56" i="1"/>
  <c r="AC54" i="1"/>
  <c r="AC53"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C5" i="1"/>
  <c r="AB890" i="1"/>
  <c r="AB889" i="1"/>
  <c r="AB888" i="1"/>
  <c r="AB824" i="1"/>
  <c r="AB823" i="1"/>
  <c r="AB822" i="1"/>
  <c r="AB821" i="1"/>
  <c r="AB820" i="1"/>
  <c r="AB819" i="1"/>
  <c r="AB818" i="1"/>
  <c r="AB817" i="1"/>
  <c r="AB816" i="1"/>
  <c r="AB815" i="1"/>
  <c r="AB814" i="1"/>
  <c r="AB807" i="1"/>
  <c r="AB806" i="1"/>
  <c r="AB805" i="1"/>
  <c r="AB804" i="1"/>
  <c r="AB803" i="1"/>
  <c r="AB802" i="1"/>
  <c r="AB801" i="1"/>
  <c r="AB800" i="1"/>
  <c r="AB799" i="1"/>
  <c r="AB798" i="1"/>
  <c r="AB797" i="1"/>
  <c r="AB796" i="1"/>
  <c r="AB795" i="1"/>
  <c r="AB794" i="1"/>
  <c r="AB793" i="1"/>
  <c r="AB792" i="1"/>
  <c r="AB791" i="1"/>
  <c r="AB784" i="1"/>
  <c r="AB783" i="1"/>
  <c r="AB782" i="1"/>
  <c r="AB677" i="1"/>
  <c r="AB676" i="1"/>
  <c r="AB674" i="1"/>
  <c r="AB673" i="1"/>
  <c r="AB672" i="1"/>
  <c r="AB671" i="1"/>
  <c r="AB670" i="1"/>
  <c r="AB669" i="1"/>
  <c r="AB668" i="1"/>
  <c r="AB667" i="1"/>
  <c r="AB664" i="1"/>
  <c r="AB663" i="1"/>
  <c r="AB662" i="1"/>
  <c r="AB661" i="1"/>
  <c r="AB618" i="1"/>
  <c r="AB617" i="1"/>
  <c r="AB616" i="1"/>
  <c r="AB615" i="1"/>
  <c r="AB614" i="1"/>
  <c r="AB613" i="1"/>
  <c r="AB612" i="1"/>
  <c r="AB611" i="1"/>
  <c r="AB610" i="1"/>
  <c r="AB609" i="1"/>
  <c r="AB608" i="1"/>
  <c r="AB607" i="1"/>
  <c r="AB606" i="1"/>
  <c r="AB605" i="1"/>
  <c r="AB604" i="1"/>
  <c r="AB603" i="1"/>
  <c r="AB602" i="1"/>
  <c r="AB601" i="1"/>
  <c r="AB600" i="1"/>
  <c r="AB599" i="1"/>
  <c r="AB598" i="1"/>
  <c r="AB597" i="1"/>
  <c r="AB596" i="1"/>
  <c r="AB595" i="1"/>
  <c r="AB594" i="1"/>
  <c r="AB593" i="1"/>
  <c r="AB592" i="1"/>
  <c r="AB591" i="1"/>
  <c r="AB590" i="1"/>
  <c r="AB589" i="1"/>
  <c r="AB588" i="1"/>
  <c r="AB587" i="1"/>
  <c r="AB586" i="1"/>
  <c r="AB585" i="1"/>
  <c r="AB584" i="1"/>
  <c r="AB583" i="1"/>
  <c r="AB582" i="1"/>
  <c r="AB581" i="1"/>
  <c r="AB580" i="1"/>
  <c r="AB579" i="1"/>
  <c r="AB578" i="1"/>
  <c r="AB577" i="1"/>
  <c r="AB576" i="1"/>
  <c r="AB575" i="1"/>
  <c r="AB574" i="1"/>
  <c r="AB573" i="1"/>
  <c r="AB572" i="1"/>
  <c r="AB549" i="1"/>
  <c r="AB548" i="1"/>
  <c r="AB547" i="1"/>
  <c r="AB546" i="1"/>
  <c r="AB545" i="1"/>
  <c r="AB544" i="1"/>
  <c r="AB543" i="1"/>
  <c r="AB542" i="1"/>
  <c r="AB541" i="1"/>
  <c r="AB540" i="1"/>
  <c r="AB539" i="1"/>
  <c r="AB538" i="1"/>
  <c r="AB537" i="1"/>
  <c r="AB536" i="1"/>
  <c r="AB535" i="1"/>
  <c r="AB534" i="1"/>
  <c r="AB533" i="1"/>
  <c r="AB532" i="1"/>
  <c r="AB531" i="1"/>
  <c r="AB530" i="1"/>
  <c r="AB529" i="1"/>
  <c r="AB528" i="1"/>
  <c r="AB527" i="1"/>
  <c r="AB526" i="1"/>
  <c r="AB525" i="1"/>
  <c r="AB524" i="1"/>
  <c r="AB523" i="1"/>
  <c r="AB522" i="1"/>
  <c r="AB521" i="1"/>
  <c r="AB520" i="1"/>
  <c r="AB519" i="1"/>
  <c r="AB518" i="1"/>
  <c r="AB517" i="1"/>
  <c r="AB516" i="1"/>
  <c r="AB515" i="1"/>
  <c r="AB514" i="1"/>
  <c r="AB513" i="1"/>
  <c r="AB512" i="1"/>
  <c r="AB511" i="1"/>
  <c r="AB510" i="1"/>
  <c r="AB509" i="1"/>
  <c r="AB508" i="1"/>
  <c r="AB507" i="1"/>
  <c r="AB506" i="1"/>
  <c r="AB505" i="1"/>
  <c r="AB504" i="1"/>
  <c r="AB503" i="1"/>
  <c r="AB502" i="1"/>
  <c r="AB501" i="1"/>
  <c r="AB500" i="1"/>
  <c r="AB499" i="1"/>
  <c r="AB498" i="1"/>
  <c r="AB497" i="1"/>
  <c r="AB496" i="1"/>
  <c r="AB495" i="1"/>
  <c r="AB494" i="1"/>
  <c r="AB493" i="1"/>
  <c r="AB492" i="1"/>
  <c r="AB491" i="1"/>
  <c r="AB490" i="1"/>
  <c r="AB489" i="1"/>
  <c r="AB488" i="1"/>
  <c r="AB487" i="1"/>
  <c r="AB486" i="1"/>
  <c r="AB485" i="1"/>
  <c r="AB484" i="1"/>
  <c r="AB483" i="1"/>
  <c r="AB482" i="1"/>
  <c r="AB481" i="1"/>
  <c r="AB480" i="1"/>
  <c r="AB479" i="1"/>
  <c r="AB478" i="1"/>
  <c r="AB477" i="1"/>
  <c r="AB472" i="1"/>
  <c r="AB471" i="1"/>
  <c r="AB470" i="1"/>
  <c r="AB469" i="1"/>
  <c r="AB468" i="1"/>
  <c r="AB467" i="1"/>
  <c r="AB466" i="1"/>
  <c r="AB465" i="1"/>
  <c r="AB464" i="1"/>
  <c r="AB463" i="1"/>
  <c r="AB462" i="1"/>
  <c r="AB461" i="1"/>
  <c r="AB460" i="1"/>
  <c r="AB459" i="1"/>
  <c r="AB458" i="1"/>
  <c r="AB457" i="1"/>
  <c r="AB456" i="1"/>
  <c r="AB455" i="1"/>
  <c r="AB454" i="1"/>
  <c r="AB450" i="1"/>
  <c r="AB449" i="1"/>
  <c r="AB448" i="1"/>
  <c r="AB447" i="1"/>
  <c r="AB446" i="1"/>
  <c r="AB445" i="1"/>
  <c r="AB444" i="1"/>
  <c r="AB443" i="1"/>
  <c r="AB442" i="1"/>
  <c r="AB441" i="1"/>
  <c r="AB440" i="1"/>
  <c r="AB419" i="1"/>
  <c r="AB418" i="1"/>
  <c r="AB417" i="1"/>
  <c r="AB416" i="1"/>
  <c r="AB415" i="1"/>
  <c r="AB414" i="1"/>
  <c r="AB413" i="1"/>
  <c r="AB412" i="1"/>
  <c r="AB411" i="1"/>
  <c r="AB410" i="1"/>
  <c r="AB409" i="1"/>
  <c r="AB408" i="1"/>
  <c r="AB407" i="1"/>
  <c r="AB406" i="1"/>
  <c r="AB399" i="1"/>
  <c r="AB398" i="1"/>
  <c r="AB397" i="1"/>
  <c r="AB396" i="1"/>
  <c r="AB395" i="1"/>
  <c r="AB394" i="1"/>
  <c r="AB393" i="1"/>
  <c r="AB392" i="1"/>
  <c r="AB391" i="1"/>
  <c r="AB390" i="1"/>
  <c r="AB389" i="1"/>
  <c r="AB388" i="1"/>
  <c r="AB387" i="1"/>
  <c r="AB386" i="1"/>
  <c r="AB385" i="1"/>
  <c r="AB384" i="1"/>
  <c r="AB383" i="1"/>
  <c r="AB382" i="1"/>
  <c r="AB381" i="1"/>
  <c r="AB377" i="1"/>
  <c r="AB376" i="1"/>
  <c r="AB375" i="1"/>
  <c r="AB374" i="1"/>
  <c r="AB373" i="1"/>
  <c r="AB372" i="1"/>
  <c r="AB371" i="1"/>
  <c r="AB370" i="1"/>
  <c r="AB369" i="1"/>
  <c r="AB368" i="1"/>
  <c r="AB367" i="1"/>
  <c r="AB363" i="1"/>
  <c r="AB362" i="1"/>
  <c r="AB361" i="1"/>
  <c r="AB360" i="1"/>
  <c r="AB354" i="1"/>
  <c r="AB353" i="1"/>
  <c r="AB352" i="1"/>
  <c r="AB351" i="1"/>
  <c r="AB350" i="1"/>
  <c r="AB349" i="1"/>
  <c r="AB348" i="1"/>
  <c r="AB347" i="1"/>
  <c r="AB346" i="1"/>
  <c r="AB345" i="1"/>
  <c r="AB344" i="1"/>
  <c r="AB343" i="1"/>
  <c r="AB307" i="1"/>
  <c r="AB306" i="1"/>
  <c r="AB305" i="1"/>
  <c r="AB304" i="1"/>
  <c r="AB303" i="1"/>
  <c r="AB302" i="1"/>
  <c r="AB301" i="1"/>
  <c r="AB300" i="1"/>
  <c r="AB299" i="1"/>
  <c r="AB298" i="1"/>
  <c r="AB297" i="1"/>
  <c r="AB296" i="1"/>
  <c r="AB295" i="1"/>
  <c r="AB294" i="1"/>
  <c r="AB281" i="1"/>
  <c r="AB280" i="1"/>
  <c r="AB278" i="1"/>
  <c r="AB277" i="1"/>
  <c r="AB271" i="1"/>
  <c r="AB270" i="1"/>
  <c r="AB269" i="1"/>
  <c r="AB268" i="1"/>
  <c r="AB267" i="1"/>
  <c r="AB266" i="1"/>
  <c r="AB265" i="1"/>
  <c r="AB264" i="1"/>
  <c r="AB263" i="1"/>
  <c r="AB262" i="1"/>
  <c r="AB261" i="1"/>
  <c r="AB260" i="1"/>
  <c r="AB259" i="1"/>
  <c r="AB258" i="1"/>
  <c r="AB257" i="1"/>
  <c r="AB256" i="1"/>
  <c r="AB255" i="1"/>
  <c r="AB254" i="1"/>
  <c r="AB253" i="1"/>
  <c r="AB252" i="1"/>
  <c r="AB251" i="1"/>
  <c r="AB250" i="1"/>
  <c r="AB249" i="1"/>
  <c r="AB248" i="1"/>
  <c r="AB247" i="1"/>
  <c r="AB246" i="1"/>
  <c r="AB245" i="1"/>
  <c r="AB244" i="1"/>
  <c r="AB243" i="1"/>
  <c r="AB242" i="1"/>
  <c r="AB241" i="1"/>
  <c r="AB240" i="1"/>
  <c r="AB239" i="1"/>
  <c r="AB238" i="1"/>
  <c r="AB237" i="1"/>
  <c r="AB236" i="1"/>
  <c r="AB235" i="1"/>
  <c r="AB234" i="1"/>
  <c r="AB233" i="1"/>
  <c r="AB232" i="1"/>
  <c r="AB231" i="1"/>
  <c r="AB230" i="1"/>
  <c r="AB229" i="1"/>
  <c r="AB228" i="1"/>
  <c r="AB227" i="1"/>
  <c r="AB214" i="1"/>
  <c r="AB213" i="1"/>
  <c r="AB212" i="1"/>
  <c r="AB211" i="1"/>
  <c r="AB210" i="1"/>
  <c r="AB209" i="1"/>
  <c r="AB208" i="1"/>
  <c r="AB207" i="1"/>
  <c r="AB206" i="1"/>
  <c r="AB205" i="1"/>
  <c r="AB204" i="1"/>
  <c r="AB203" i="1"/>
  <c r="AB202" i="1"/>
  <c r="AB201" i="1"/>
  <c r="AB200"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63" i="1"/>
  <c r="AB61" i="1"/>
  <c r="AB60" i="1"/>
  <c r="AB56" i="1"/>
  <c r="AB54" i="1"/>
  <c r="AB53"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alcChain>
</file>

<file path=xl/sharedStrings.xml><?xml version="1.0" encoding="utf-8"?>
<sst xmlns="http://schemas.openxmlformats.org/spreadsheetml/2006/main" count="7915" uniqueCount="2370">
  <si>
    <t>F</t>
  </si>
  <si>
    <t>FN</t>
  </si>
  <si>
    <t>SF</t>
  </si>
  <si>
    <t>PP</t>
  </si>
  <si>
    <t>UR</t>
  </si>
  <si>
    <t>Tipo</t>
  </si>
  <si>
    <t>Frecuencia de Medición</t>
  </si>
  <si>
    <t>Programa presupuestario</t>
  </si>
  <si>
    <t>Lógica Vertical</t>
  </si>
  <si>
    <t>Eje o línea estratégica</t>
  </si>
  <si>
    <t>Objetivo</t>
  </si>
  <si>
    <t>Estrategia</t>
  </si>
  <si>
    <t>Acciones</t>
  </si>
  <si>
    <t>Indicador</t>
  </si>
  <si>
    <t>Fórmula de cálculo</t>
  </si>
  <si>
    <t>Dimensión</t>
  </si>
  <si>
    <t>Línea base</t>
  </si>
  <si>
    <t>Meta Programada</t>
  </si>
  <si>
    <t>Meta Modificada</t>
  </si>
  <si>
    <t>Meta alcanzada</t>
  </si>
  <si>
    <t>Alvance/ Programado</t>
  </si>
  <si>
    <t xml:space="preserve">Avance/ Modificado </t>
  </si>
  <si>
    <t xml:space="preserve"> Medios de verificación</t>
  </si>
  <si>
    <t>Supuestos</t>
  </si>
  <si>
    <t>Presupuesto aprobado</t>
  </si>
  <si>
    <t>Presupuesto Modificado</t>
  </si>
  <si>
    <t>Presupuesto Devengado</t>
  </si>
  <si>
    <t>Devengado / Aprobado</t>
  </si>
  <si>
    <t xml:space="preserve"> Avance Devengado / Modificado</t>
  </si>
  <si>
    <t>Fin</t>
  </si>
  <si>
    <t>Propósito</t>
  </si>
  <si>
    <t>Actividades</t>
  </si>
  <si>
    <t>@se6#16</t>
  </si>
  <si>
    <t>5058 ACADEMIA METROPOLITANA DE LEON</t>
  </si>
  <si>
    <t>EJE 1. SEGURIDAD CIUDADANA</t>
  </si>
  <si>
    <t>Atender los problemas de inseguridad y violencia como la principal demanda de los ciudadanos, mediante acciones específicas y medibles en la construcción de la seguridad y prevención de riesgos entre la población. 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 La coordinación interdependencias e interinstitucional metropolitana y regional es eje rector para la vinculación e implementación de tareas en el combate a la delincuencia. La seguridad pública es un asunto de participación social, por ello, la denuncia ciudadana se plantea como una condición necesaria en su construcción mediante herramientas innovadoras y de gran alcance con eficientes tiempos de respuesta y servicio de calidad certificada a la ciudadanía.</t>
  </si>
  <si>
    <t>Componente</t>
  </si>
  <si>
    <t>1.7.1</t>
  </si>
  <si>
    <t>P320</t>
  </si>
  <si>
    <t>1510 SECRETARIA DE SEGURIDAD PUBLICA</t>
  </si>
  <si>
    <t xml:space="preserve"> = 1/OBRA</t>
  </si>
  <si>
    <t>EFICACIA</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</si>
  <si>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</si>
  <si>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1512 DIRECCION DE POLICIA</t>
  </si>
  <si>
    <t>K366</t>
  </si>
  <si>
    <t>K525</t>
  </si>
  <si>
    <t>P508</t>
  </si>
  <si>
    <t>"Por la mejor policía del país, capacitada, equipada y con sistemas de inteligencia"</t>
  </si>
  <si>
    <t>1.1 Fortaleciendo la seguridad</t>
  </si>
  <si>
    <t>K465</t>
  </si>
  <si>
    <t>P466</t>
  </si>
  <si>
    <t>P467</t>
  </si>
  <si>
    <t>P478</t>
  </si>
  <si>
    <t>P509</t>
  </si>
  <si>
    <t>P903</t>
  </si>
  <si>
    <t>P950</t>
  </si>
  <si>
    <t>P955</t>
  </si>
  <si>
    <t>K506</t>
  </si>
  <si>
    <t>K504</t>
  </si>
  <si>
    <t>E472</t>
  </si>
  <si>
    <t>P471</t>
  </si>
  <si>
    <t>E468</t>
  </si>
  <si>
    <t>K507</t>
  </si>
  <si>
    <t>S526</t>
  </si>
  <si>
    <t>K405</t>
  </si>
  <si>
    <t>E406</t>
  </si>
  <si>
    <t>1.1.1 Una policía más cercana, confiable y profesional</t>
  </si>
  <si>
    <t>1514 DIRECCION DE PROTECCION CIVIL</t>
  </si>
  <si>
    <t>1517 DIRECCION GENERAL DE PREVENCION DEL DELITO Y PARTICIPACION SOCIAL</t>
  </si>
  <si>
    <t>1513 DIRECCION GENERAL DE TRANSITO</t>
  </si>
  <si>
    <t>1520 DIRECCIÓN DE SISTEMA DE COMANDO, CONTROL, COMUNICACIONES Y CÓMPUTO</t>
  </si>
  <si>
    <t>1.7.2</t>
  </si>
  <si>
    <t>1.7.3</t>
  </si>
  <si>
    <t>1.3.1</t>
  </si>
  <si>
    <t xml:space="preserve"> = 1/100</t>
  </si>
  <si>
    <t>1/160</t>
  </si>
  <si>
    <t>1/494</t>
  </si>
  <si>
    <t>1 CERTIFICACIÓN/196</t>
  </si>
  <si>
    <t xml:space="preserve"> = 1REINTEGRO/1</t>
  </si>
  <si>
    <t xml:space="preserve"> = 7 CONVENIOS/7PROGRAMAS</t>
  </si>
  <si>
    <t xml:space="preserve"> = CONVENIO/CAPACITACIONES POR CONCEPTO</t>
  </si>
  <si>
    <t xml:space="preserve"> = ANIMALES ADQUIRIDOS/ANIMALES propuestos</t>
  </si>
  <si>
    <t xml:space="preserve"> = ELEMENTOS CAPACITADOS/ELEMENTOS propuestos A CAPACITAR</t>
  </si>
  <si>
    <t xml:space="preserve"> = ACCIONES REALIZADAS/ACTIVIDADES PLANEADAS</t>
  </si>
  <si>
    <t>NUMERO DE EXTINTORES /NUMERO DE COMUNIDADES Y O PLATICAS = PERSONAS BENEFICIADAS.</t>
  </si>
  <si>
    <t>ATENCION + POBLACION  =  ACCIONES</t>
  </si>
  <si>
    <t xml:space="preserve"> = ( NÓMINA QUINCENA)* 12 MESES</t>
  </si>
  <si>
    <t>ELEMENTOS CAPACITADOS/ELEMENTOS ACTIVOS DE LA CORPORACIÓN/EVALUACIONES</t>
  </si>
  <si>
    <t>ELEMENTOS CAPACITADOS/ELEMENTOS ACTIVOS DE LA CORPORACIÓN/AVANCE DE PROYECTO</t>
  </si>
  <si>
    <t>ELEMENTOS CAPACITADOS/ELEMENTOS ACTIVOS DE LA CORPORACIÓN</t>
  </si>
  <si>
    <t>EQUIPO ADQUIRIDO / INSTALACION  =  FUNCIONAL</t>
  </si>
  <si>
    <t xml:space="preserve"> = RADAR INSTALADO Y FUNCIONANDO/LA META ANUAL DE RADARES INSTALADOS Y FUNCIONANDO</t>
  </si>
  <si>
    <t>TOTAL DE SOLICITUDES ENTRE SOLICITUDES ENVIADAS</t>
  </si>
  <si>
    <t>NO APLICA</t>
  </si>
  <si>
    <t>VEHICULO NUEVO - VEHICULO DESGASTADO  =  REPOSICION</t>
  </si>
  <si>
    <t>GPS / UNIDADES  =  CONTROL</t>
  </si>
  <si>
    <t>C4 = EQUIPOS COMPRADOS / EQUIPOS PROPUESTOS DEMAS AREAS = EQUIPOS COMPRADOS / EQUIPOS PROPUESTOS</t>
  </si>
  <si>
    <t>DE GESTION</t>
  </si>
  <si>
    <t>ESTRATEGICOS</t>
  </si>
  <si>
    <t>EFICIENCIA</t>
  </si>
  <si>
    <t>CALIDAD</t>
  </si>
  <si>
    <t>MENSUAL</t>
  </si>
  <si>
    <t>ANUAL</t>
  </si>
  <si>
    <t>BIMESTRAL</t>
  </si>
  <si>
    <t>CUMPLIMIENTO</t>
  </si>
  <si>
    <t>Mejorar la prestación de servicios, el desarrollo de procesos y los procedimientos en seguridad pública, con el fin de brindarle a la ciudadanía una atención con calidad, basada en estándares internacionales.</t>
  </si>
  <si>
    <t>Fortalecer la preparación de los cadetes y policías a través de la capacitación especializada, el desarrollo de habilidades y destrezas, con equipamiento e infraestructura adecuada, además de evaluar el rumbo de la profesionalización de la academia.</t>
  </si>
  <si>
    <t>Actualizar el marco jurídico de la Secretaría de Seguridad Pública Municipal para dar certeza al actuar de los elementos y llevar a cabo acciones en beneficio de la población.</t>
  </si>
  <si>
    <t>Atender de manera eficiente y eficaz las denuncias ciudadanas con la homologación de tecnologías de los sistemas de información, la reingeniería de los procesos y los protocolos de atención a emergencias.</t>
  </si>
  <si>
    <t>Profesionalizar y capacitar dentro de sus competencias a los cuerpos policiacos, para que en coordinación con las entidades estatales y federales, respondan oportunamente.</t>
  </si>
  <si>
    <t>Conformar unidades internas de protección civil en los edificios públicos y privados de los sectores industrial, educativo y de servicios donde se pueda generar un riesgo para las personas.</t>
  </si>
  <si>
    <t>Contar con radares de velocidad con cámara, para la aplicación de actas de infracción a conductores que excedan el límite de velocidad.</t>
  </si>
  <si>
    <t>Para construir un sentido de pertenencia y un mejor desempeño de las labores de los elementos de seguridad pública, es necesario darle estabilidad laboral y profesional, además de la protección y el equipo adecuado que les permita actuar de manera oportuna sin poner en riesgo a los elementos y la ciudadanía.</t>
  </si>
  <si>
    <t>Iniciar los trabajos para contar con el Centro de Inteligencia en Seguridad Pública del Municipio para unificar e integrar, a través de un sistemas de información y comunicaciones, una base de datos con generación de operativos, mapas criminógenos, estadística descriptiva e inferencial para optimizar la actuación de las corporaciones de seguridad pública.</t>
  </si>
  <si>
    <t>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t>
  </si>
  <si>
    <t>24.0000</t>
  </si>
  <si>
    <t>1.0000</t>
  </si>
  <si>
    <t>K011 FORTALECIENDO LA SEGURIDAD</t>
  </si>
  <si>
    <t>K012 CONSTRUCCIÓN DE LA SEGURIDAD</t>
  </si>
  <si>
    <t>"Recuperación de espacios públicos"</t>
  </si>
  <si>
    <t>Concientizar a la ciudadanía en temas de seguridad y buen uso de la vía pública desde una estrategia preventiva.</t>
  </si>
  <si>
    <t>1.2 Construcción de la seguridad</t>
  </si>
  <si>
    <t>K503</t>
  </si>
  <si>
    <t xml:space="preserve"> = CANTIDAD DE EVENTOS ACUMULADOS/META ANUAL DE EVENTOS</t>
  </si>
  <si>
    <t>Fortalecer la cultura de prevención del delito, al formar ciudadanos con un sentido de corresponsabilidad y participación, que trabajen de manera coordinada con el gobierno para disminuir los índices de violencia y delincuencia en el municipio.</t>
  </si>
  <si>
    <t>P470</t>
  </si>
  <si>
    <t>COLONIA / EVENTO  =  COLONIA ATENDIDA</t>
  </si>
  <si>
    <t>K013 PREVENCIÓN DE RIESGOS FÍSICOS Y NATURALES</t>
  </si>
  <si>
    <t>Fortalecer las operaciones de protección civil con equipo, herramientas de trabajo e instalaciones propias acordes para capacitación, administración, operación y profesionalización, que permitan realizar acciones preventivas con eficiencia y eficacia.</t>
  </si>
  <si>
    <t>2.6.9</t>
  </si>
  <si>
    <t>E473</t>
  </si>
  <si>
    <t>EQUIPOS Y HERRAMIENTAS ADQUIRIDOS EN PORCENTAJE CONFORME AL PROYECTO.</t>
  </si>
  <si>
    <t>S516</t>
  </si>
  <si>
    <t>SERVICIOS REALIZADOS / TOTAL DE SERVICIOS ESPERADOS</t>
  </si>
  <si>
    <t>Especializar al personal en materiales peligrosos, espacios confinados, buceo, rescate urbano, manejo de unidades de emergencia, manejo de líneas eléctricas, formación de instructores y evaluación de simulacros</t>
  </si>
  <si>
    <t>RESCATE DE PRENSADOS, COMBATE Y RESCATE EN INCENDIOS Y SINIESTROS</t>
  </si>
  <si>
    <t>DAR UNA PRONTA RESPUESTA A LA CIUDADANIA EN EL COMBATE Y RESCATE EN INCENDIOS Y SINIESTROS</t>
  </si>
  <si>
    <t>K021 EDUCACIÓN PARA LA VIDA Y EL TRABAJO</t>
  </si>
  <si>
    <t>EJE 2. INCLUSIÓN AL DESARROLLO</t>
  </si>
  <si>
    <t>2.1 Educación para la vida y el trabajo</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</si>
  <si>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 64 Hablar de justicia social, implica que todas las personas tengan acceso a los beneficios del desarrollo social en materia de educación, salud, acceso a la cultura. Sin importar si viven en una zona rural o urbana, o si pertenecemos a algún grupo vulnerable, todos los grupos sociales tienen el mismo derecho vivir en un entorno de oportunidades, paz y de gozar de una vida libre violencia</t>
  </si>
  <si>
    <t>"Oportunidades de educación y desarrollo para todos a lo largo de su vida"</t>
  </si>
  <si>
    <t>Implementar talleres productivos, deportivos, de salud, computación, entre otros, en centros comunitarios, plazas de la ciudadanía y colonias que fomenten el desarrollo integral de la persona, con la finalidad de atender a los leoneses que se encuentran en zonas con algún grado de vulnerabilidad.</t>
  </si>
  <si>
    <t>2.7.1</t>
  </si>
  <si>
    <t>K520</t>
  </si>
  <si>
    <t>1910 DIRECCION GENERAL DE DESARROLLO SOCIAL</t>
  </si>
  <si>
    <t>EMISION DE PAGOS</t>
  </si>
  <si>
    <t>ECONOMÍA</t>
  </si>
  <si>
    <t>Conformar 30 grupos de trabajo con niños y adultos mayores, en cinco zonas de coordinación: Alfaro y Medina, Duarte y Loza de los Padres, Nápoles, Santa Rosa Plan de Ayala y San Juan de Otates para darles a conocer la importancia de estos sitios en el municipio</t>
  </si>
  <si>
    <t>2.2.1</t>
  </si>
  <si>
    <t>F497</t>
  </si>
  <si>
    <t>2010 DIRECCION GENERAL DE DESARROLLO URBANO</t>
  </si>
  <si>
    <t>ZONAS ARQUEOLÓGICAS PROGRAMADAS / ZONAS ARQUEOLÓGICAS REALES</t>
  </si>
  <si>
    <t>Involucrar a la comunidad infantil y de adultos mayores en actividades lúdicas para impulsar la apropiación y difusión del patrimonio arqueológico, en coordinación con empresas y asociaciones especializadas.</t>
  </si>
  <si>
    <t>Mejorar las condiciones de infraestructura de los espacios educativos, en especial, aquellos que se encuentran en la zona rural y en polígonos de pobreza, con una visión de sustentabilidad.</t>
  </si>
  <si>
    <t>2.5.6</t>
  </si>
  <si>
    <t>E306</t>
  </si>
  <si>
    <t>2210 DIRECCION GENERAL DE EDUCACION</t>
  </si>
  <si>
    <t xml:space="preserve"> = (total DE OBRA REALIZADA/total DE OBRA propuesta POR REALIZAR) * Magnitud propuesta</t>
  </si>
  <si>
    <t xml:space="preserve"> = (total DE ESTUDIOS REALIZADOS/total DE ESTUDIOS propuestos POR REALIZAR) * Magnitud propuesta</t>
  </si>
  <si>
    <t xml:space="preserve"> = (total DE apoyos otorgados/total deapoyos propuestos POR otorgar)*Magnitud propuesta</t>
  </si>
  <si>
    <t>SEMESTRAL</t>
  </si>
  <si>
    <t>E307</t>
  </si>
  <si>
    <t>RECURSO SE TRASPASO A PROYECTO AL PROYECTO 306</t>
  </si>
  <si>
    <t>TRASPASO DE RECURSO</t>
  </si>
  <si>
    <t>Promover la formación integral en la población, fortaleciendo los valores cívicos, ciudadanos, culturales y científicos en los niños y jóvenes, así como acciones de remodelación y equipamiento de bibliotecas públicas y digitales móviles.</t>
  </si>
  <si>
    <t>E426</t>
  </si>
  <si>
    <t xml:space="preserve"> = (total DE paquetes DE útiles entregados/total DE paquetes DE útiles propuestos POR entregar)*Magnitud propuesta</t>
  </si>
  <si>
    <t xml:space="preserve"> = (total DE becas asignadas/total DE becas Propuestas POR asignar)*Magnitud propuesta</t>
  </si>
  <si>
    <t>E427</t>
  </si>
  <si>
    <t>RECURSO SE TRANSFIRIÓ A PROYECTO DE FORTALECIMIENTO DE LA EDUCACIÓN</t>
  </si>
  <si>
    <t>E428</t>
  </si>
  <si>
    <t>E429</t>
  </si>
  <si>
    <t xml:space="preserve"> = (total DE DIPLOMADOS REPORTADOS/total DE DIPLOMADOS propuestos POR REPORTAR) * Magnitud propuesta</t>
  </si>
  <si>
    <t xml:space="preserve"> = (total DE suscripciones reportadas/total DE suscripciones Propuestas POR REPORTAR)*Magnitud propuesta</t>
  </si>
  <si>
    <t xml:space="preserve"> = (total DE concursos REALIZADOS/total DE concursos propuestos POR REALIZAR)*Magnitud propuesta</t>
  </si>
  <si>
    <t xml:space="preserve"> = (TÉRMINOS DE NIVEL REPORTADOS/total DE TÉRMINOS DE NIVEL propuestos POR REPORTAR) * Magnitud propuesta</t>
  </si>
  <si>
    <t xml:space="preserve"> = (total DE BIBLIOTECAS EQUIPADAS/total DE BIBLIOTECAS Propuestas POR EQUIPAR) * Magnitud propuesta</t>
  </si>
  <si>
    <t xml:space="preserve"> = (total DE personas atendidas reportadas/total DE personas atendidas Propuestas POR REPORTAR)*Magnitud propuesta</t>
  </si>
  <si>
    <t>TRIMESTRAL</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</si>
  <si>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</si>
  <si>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E481</t>
  </si>
  <si>
    <t xml:space="preserve"> =  TOTAL DE EVENTOS REPORTADOS/TOTAL DE EVENTOS PROPUESTOS POR REPORTAR) * MAGNITUD PROPUESTA</t>
  </si>
  <si>
    <t>E606</t>
  </si>
  <si>
    <t xml:space="preserve"> = (total DE espacios construidos REPORTADOS/total DE espacios propuestos POR construir)*Magnitud propuesta</t>
  </si>
  <si>
    <t xml:space="preserve"> = (total DE espacios rehabilitados REPORTADOS/total DE espacios propuestos POR rehabilitar)*Magnitud propuesta</t>
  </si>
  <si>
    <t>E616</t>
  </si>
  <si>
    <t>Recurso de Remanente</t>
  </si>
  <si>
    <t xml:space="preserve"> =  (total DE espacios rehabilitados/ total DE espacios propuestos POR rehabilitar) * Magnitud propuesta</t>
  </si>
  <si>
    <t>0(TOTAL DE OBRAS REALIZADAS/TOTAL DE OBRAS PROPUESTAS POR REALIZAR) * MAGNITUD PROPUESTA</t>
  </si>
  <si>
    <t>DAR CUMPLIMIENTO AL CIERRE ADMINISTRATIVO</t>
  </si>
  <si>
    <t xml:space="preserve"> =  (total DE CIERRES ADMINISTRATIVOS REALIZADOS/ total DE CIERRES ADMINISTRATIVOS propuestos POR REALIZAR) * Magnitud propuesta</t>
  </si>
  <si>
    <t>E640</t>
  </si>
  <si>
    <t>E908</t>
  </si>
  <si>
    <t>E909</t>
  </si>
  <si>
    <t>S352</t>
  </si>
  <si>
    <t>2.5.1</t>
  </si>
  <si>
    <t>2510 DIRECCION GENERAL DE OBRA PUBLICA</t>
  </si>
  <si>
    <t>ELABORACIÓN DE PROYECTO PARA LA CONSTRUCCIÓN DE LA ESCUELA</t>
  </si>
  <si>
    <t xml:space="preserve"> = OBRA+UNIDAD</t>
  </si>
  <si>
    <t>K456</t>
  </si>
  <si>
    <t>5013 PATRONATO EXPLORA</t>
  </si>
  <si>
    <t>Fomentar las vocaciones científicas y tecnológicas en la población a través de talleres, pláticas, exhibiciones y programas de educación no formal, en escuelas, colonias y plazas públicas; además de rehabilitar las instalaciones vinculadas a EXPLORA, para dar un mejor servicio a sus visitantes.</t>
  </si>
  <si>
    <t xml:space="preserve"> =  (PORCENTAJE MENSUAL) * 100/(PORCENTAJE ESPERADO)</t>
  </si>
  <si>
    <t>K457</t>
  </si>
  <si>
    <t xml:space="preserve"> = (PORCENTAJE DE AVANCE MENSUAL)*100/(PORCENTAJE DE AVANCE ESPERADO)</t>
  </si>
  <si>
    <t>Posicionar a la ciudad de León como un centro de encuentro local, regional, nacional e internacional para la educación artística con perspectiva hacia el desarrollo social.</t>
  </si>
  <si>
    <t>2.4.1</t>
  </si>
  <si>
    <t>F446</t>
  </si>
  <si>
    <t>5018 INSTITUTO CULTURAL DE LEÓN</t>
  </si>
  <si>
    <t>ACTIVIDADES/ASISTENCIA</t>
  </si>
  <si>
    <t>K365</t>
  </si>
  <si>
    <t>2.4.2</t>
  </si>
  <si>
    <t>Fomentar e incrementar las actividades culturales a través de la promoción y difusión de obras artísticas de creadores locales, la exhibición de piezas del acervo en custodia del museo, además de implementar programas artístico-musicales y literarios.</t>
  </si>
  <si>
    <t>PAGO PENDIENTE PARA LA REALIZACIÓN DE LA 3RA ETAPA DE REMODELACIÓN DEL INMUEBLE DEL MUSEO DE LA CIUDAD DE LEÓN</t>
  </si>
  <si>
    <t>K022 POR UN LEÓN SANO Y FUERTE</t>
  </si>
  <si>
    <t>"Articulación con instancias estatales y federales para asegurar servicios de salud para todos, con un enfoque preventivo, una mayor cobertura y una mejor calidad"</t>
  </si>
  <si>
    <t>E358</t>
  </si>
  <si>
    <t>E460</t>
  </si>
  <si>
    <t>E461</t>
  </si>
  <si>
    <t>E462</t>
  </si>
  <si>
    <t>E463</t>
  </si>
  <si>
    <t>E483</t>
  </si>
  <si>
    <t>U401</t>
  </si>
  <si>
    <t>S402</t>
  </si>
  <si>
    <t>U404</t>
  </si>
  <si>
    <t>U491</t>
  </si>
  <si>
    <t>U492</t>
  </si>
  <si>
    <t>E412</t>
  </si>
  <si>
    <t>E413</t>
  </si>
  <si>
    <t>S622</t>
  </si>
  <si>
    <t>S655</t>
  </si>
  <si>
    <t>2610 DIRECCION GENERAL DE SALUD</t>
  </si>
  <si>
    <t>5011 COMISIÓN MUNICIPAL DE DEPORTE Y CULTURA FÍSICA</t>
  </si>
  <si>
    <t>5012 DIF - LEÓN</t>
  </si>
  <si>
    <t>REMANENTE 2015</t>
  </si>
  <si>
    <t>CONSTRUCCIÓN REALIZADA/CONSTRUCCION PROGRAMADA</t>
  </si>
  <si>
    <t>PLATICAS REALIZADAS / PLATICAS PROGRAMADAS X 100</t>
  </si>
  <si>
    <t>ESTERILIZACIONES REALIZADAS / ESTERILIZACIONES PROGRAMADAS X 100</t>
  </si>
  <si>
    <t xml:space="preserve"> = compra REALIZADA/compra PROGRAMADA</t>
  </si>
  <si>
    <t>Adquisición de unidades móviles/unidades programadas para adquirir</t>
  </si>
  <si>
    <t>Total de antigenos prostaticos entregados/ Total de antígenos prostaticos realizados.</t>
  </si>
  <si>
    <t>Total de mastografías entregadas /Total de mastografías realizadas</t>
  </si>
  <si>
    <t>Talleres programados para Cáncer de mama/ Talleres realizados para cáncer de mama.</t>
  </si>
  <si>
    <t>Total de ultrasonidos entregados /Total de ultrasonidos realizados</t>
  </si>
  <si>
    <t xml:space="preserve"> = (Número DE CONSULTAS*100)/META PROGRAMADA</t>
  </si>
  <si>
    <t>Foros realizados/Foros programados</t>
  </si>
  <si>
    <t>Acta de integración del comité municipal de salud mental y prevención de adicciones.</t>
  </si>
  <si>
    <t>Plan de trabajo</t>
  </si>
  <si>
    <t>Reuniones realizadas/Reuniones Programadas</t>
  </si>
  <si>
    <t>valor del año h/valor del año 2016 X 100</t>
  </si>
  <si>
    <t>AVANCE SOBRE EL 100%</t>
  </si>
  <si>
    <t>100% SOBRE EL PORCENTAJE DE INSCRITOS EN SISTEMA DE COMPETENCIAS</t>
  </si>
  <si>
    <t>(TOTAL DE AUXILIARES PLANEADOS)*/(TOTAL DE AUXILIARES ENTREGADOS)</t>
  </si>
  <si>
    <t>(TOTAL DE SESIONES PLANEADAS)*/(TOTAL DE SESIONES REALIZADAS)</t>
  </si>
  <si>
    <t xml:space="preserve"> = Remanente 2015/Gasto Remanente 2015</t>
  </si>
  <si>
    <t xml:space="preserve"> = REMANENTE 2015/GASTO REMANENTE 2015</t>
  </si>
  <si>
    <t>Anual</t>
  </si>
  <si>
    <t>Mensual</t>
  </si>
  <si>
    <t>Bimestral</t>
  </si>
  <si>
    <t>mensual</t>
  </si>
  <si>
    <t>2.3.1</t>
  </si>
  <si>
    <t>2.3.2</t>
  </si>
  <si>
    <t>2.2 Por un León sano y fuerte</t>
  </si>
  <si>
    <t>Garantizar a través de la dotación de infraestructura sanitaria al rastro municipal de aves los procesos sanitarios de la carne.</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</si>
  <si>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</si>
  <si>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</si>
  <si>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Otorgar atención médica, dental, psicológica y de nutrición, además de brindar pláticas sobre la prevención de las enfermedades que más afectan a la población.</t>
  </si>
  <si>
    <t>Conformar una red para la detección, prevención y atención de las adicciones, los problemas de salud mental y prevención del suicidio.</t>
  </si>
  <si>
    <t>Impulsar el desarrollo de la cultura física y el deporte en los niños y jóvenes, a través de un equipo profesional multidisciplinario que dirigirá la preparación de los deportistas y entrenadores de alto rendimiento, selectivos, y los nuevos talentos, que representarán a León en campeonatos deportivos de talla estatal, nacional e internacional.</t>
  </si>
  <si>
    <t>Promover la activación física de la población en espacios públicos, mini-deportivas, escuelas y espacios de trabajo, principalmente en los 8 polígonos de pobreza, ofreciendo actividades como: fútbol, voleibol, baloncesto, activación física, deporte extremo.</t>
  </si>
  <si>
    <t>Impulsar el deporte profesional en diferentes disciplinas deportivas, como un espectáculo que promueva la sana convivencia, la recreación y como inspirador de futuros deportistas.</t>
  </si>
  <si>
    <t>Habilitar comedores comunitarios en las zonas identificadas por la Cruzada Nacional contra el Hambre y otorgar desayunos en escuelas de educación básica.</t>
  </si>
  <si>
    <t>Proposito</t>
  </si>
  <si>
    <t>"Atención a las carencias sociales y ampliación de oportunidades de desarrollo"</t>
  </si>
  <si>
    <t>E514</t>
  </si>
  <si>
    <t>F328</t>
  </si>
  <si>
    <t>F604</t>
  </si>
  <si>
    <t>F801</t>
  </si>
  <si>
    <t>F808</t>
  </si>
  <si>
    <t>F337</t>
  </si>
  <si>
    <t>S346</t>
  </si>
  <si>
    <t>P518</t>
  </si>
  <si>
    <t>E302</t>
  </si>
  <si>
    <t>K362</t>
  </si>
  <si>
    <t>B308</t>
  </si>
  <si>
    <t>B6002</t>
  </si>
  <si>
    <t>B608</t>
  </si>
  <si>
    <t>B609</t>
  </si>
  <si>
    <t>B610</t>
  </si>
  <si>
    <t>B623</t>
  </si>
  <si>
    <t>B624</t>
  </si>
  <si>
    <t>B649</t>
  </si>
  <si>
    <t>1810 DIRECCION GENERAL DE DESARROLLO RURAL</t>
  </si>
  <si>
    <t>1816 DIRECCIÓN DE PROGRAMAS ESTRATÉGICOS</t>
  </si>
  <si>
    <t>4013 INSTITUTO MUNICIPAL DE PLANEACIÓN</t>
  </si>
  <si>
    <t>5017 INSTITUTO MUNICIPAL DE VIVIENDA</t>
  </si>
  <si>
    <t>NUMERO DE APOYOS ENTREGADOS/TOTAL DE APOYOS PRESUPUESTADOS</t>
  </si>
  <si>
    <t>NUMERO DE JORNALES APOYADOS/META POR CIEN</t>
  </si>
  <si>
    <t>SUMINISTROS PARA CONSTRUCCION DE CUARTO ENTREGADO/650 POR CIEN</t>
  </si>
  <si>
    <t>BAÑOS INSTALADOS/750 POR CIEN</t>
  </si>
  <si>
    <t>SUMINISTRO PARA TECHO ENTREGADO/863 POR CIEN</t>
  </si>
  <si>
    <t>NUMERO DE PISOS CONSTRUIDOS/159 POR CIEN</t>
  </si>
  <si>
    <t>METROS CONSTRUIDOS / METROS TOTALES POR CIEN</t>
  </si>
  <si>
    <t>METROS CUADRADOS CONSTRUIDOS/ METROS TOTALES POR CIEN</t>
  </si>
  <si>
    <t>PORCENTAJE DE AVANCE</t>
  </si>
  <si>
    <t>M2/ML</t>
  </si>
  <si>
    <t>PORCENTAJE A/B*100</t>
  </si>
  <si>
    <t>(TOTAL DE ACCIONES PLANEADAS)*/(TOTAL DE ACCIONES REALIZADAS)</t>
  </si>
  <si>
    <t xml:space="preserve"> = NO. CONTRATO VIGENTE / NO. CONTRATO DADO DE BAJA</t>
  </si>
  <si>
    <t>EL RECURSO SE TRANSFIRIÓ AL PROGRAMA DE FOMENTO A LA VIVIENDA: VIVIENDA VERTICAL</t>
  </si>
  <si>
    <t>NÚMERO DE REDES REALIZADAS</t>
  </si>
  <si>
    <t>NÚMERO DE REDES DE AGUA POTABLE Y ALCANTARILLADO CONSTRUIDAS</t>
  </si>
  <si>
    <t>NÚMERO DE REDES DE ELECTRIFICACIÓN Y ALUMBRADO PÚBLICO INSTALADAS</t>
  </si>
  <si>
    <t>NÚMERO DE PROYECTOS EJECUTIVOS DE AGUA POTABLE Y ALCANTARILLADO ELABORADOS</t>
  </si>
  <si>
    <t>NÚMERO DE CONTRATOS FINIQUITADOS</t>
  </si>
  <si>
    <t>NÚMERO DE REDES DE ELECTRIFICACIÓN INSTALADAS</t>
  </si>
  <si>
    <t>NÚMERO DE PROYECTOS EJECUTIVOS REALIZADOS</t>
  </si>
  <si>
    <t>UNICA AL TERMINAR EL ESTUDIO</t>
  </si>
  <si>
    <t>NÚMERO</t>
  </si>
  <si>
    <t>2.3 Desarrollo de oportunidades</t>
  </si>
  <si>
    <t>2.6.8</t>
  </si>
  <si>
    <t>3.1.1</t>
  </si>
  <si>
    <t>2.2.5</t>
  </si>
  <si>
    <t>1.3.9</t>
  </si>
  <si>
    <t>2.2.3</t>
  </si>
  <si>
    <t>Impulsar a la población económicamente activa para que se mejore la empleabilidad y el ingreso en las familias.</t>
  </si>
  <si>
    <t>Atender a tres polígonos de pobreza por año, se realizarán vinculaciones comerciales, laborales, capacitaciones y proyectos productivos</t>
  </si>
  <si>
    <t>Mejorar las viviendas de las familias en condiciones de pobreza, mediante la implementación de techos y baños dignos, tinacos, calentadores solares, muros, piso firme, estufas, cuartos adicionales, suministro de materiales, ampliaciones de vivienda en coinversión con recursos federales y estatales.</t>
  </si>
  <si>
    <t>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t>
  </si>
  <si>
    <t>Atender las carencias sociales de la población que se concentra en las 66 zonas de atención prioritarias urbanas. Realizando obras y acciones enfocadas a la dotación de servicios básicos, infraestructura y equipamiento, que faciliten la conectividad de las personas que habitan en estas zonas.</t>
  </si>
  <si>
    <t>Construir viviendas en zonas de atención prioritaria del ámbito rural para mejorar su calidad de vida.</t>
  </si>
  <si>
    <t>Construir 300 viviendas en las comunidades de Loza de los Padres, Duarte y San Juan de Otates por medio del Programa “Mi Casa DIFerente”</t>
  </si>
  <si>
    <t>Construir redes de agua potable, plantas potabilizadoras y líneas de conducción que garanticen la cobertura y el mantenimiento de la estructura en León.</t>
  </si>
  <si>
    <t>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</si>
  <si>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Garantizar los derechos de propiedad a través de un título, brindando certeza jurídica a las personas para potenciar el valor de su patrimonio, que pueda ser heredado, transmitir su dominio sin conflicto y acceder a fuentes formales de financiamiento. 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</si>
  <si>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K023 DESARROLLO DE OPORTUNIDADES</t>
  </si>
  <si>
    <t>K024 DESARROLLO RURAL</t>
  </si>
  <si>
    <t>F332</t>
  </si>
  <si>
    <t>F333</t>
  </si>
  <si>
    <t>U416</t>
  </si>
  <si>
    <t>U417</t>
  </si>
  <si>
    <t>F6001</t>
  </si>
  <si>
    <t>F607</t>
  </si>
  <si>
    <t>F625</t>
  </si>
  <si>
    <t>F626</t>
  </si>
  <si>
    <t>F627</t>
  </si>
  <si>
    <t>F802</t>
  </si>
  <si>
    <t>F803</t>
  </si>
  <si>
    <t>F804</t>
  </si>
  <si>
    <t>F850</t>
  </si>
  <si>
    <t>F951</t>
  </si>
  <si>
    <t>F334</t>
  </si>
  <si>
    <t>F335</t>
  </si>
  <si>
    <t>F505</t>
  </si>
  <si>
    <t>F6003</t>
  </si>
  <si>
    <t>F601</t>
  </si>
  <si>
    <t>F602</t>
  </si>
  <si>
    <t>F603</t>
  </si>
  <si>
    <t>F628</t>
  </si>
  <si>
    <t>F629</t>
  </si>
  <si>
    <t>F630</t>
  </si>
  <si>
    <t>F631</t>
  </si>
  <si>
    <t>F632</t>
  </si>
  <si>
    <t>F633</t>
  </si>
  <si>
    <t>F635</t>
  </si>
  <si>
    <t>F636</t>
  </si>
  <si>
    <t>F806</t>
  </si>
  <si>
    <t>F807</t>
  </si>
  <si>
    <t>F906</t>
  </si>
  <si>
    <t>F907</t>
  </si>
  <si>
    <t>F305</t>
  </si>
  <si>
    <t>F336</t>
  </si>
  <si>
    <t>F522</t>
  </si>
  <si>
    <t>F613</t>
  </si>
  <si>
    <t>F614</t>
  </si>
  <si>
    <t>F615</t>
  </si>
  <si>
    <t>F637</t>
  </si>
  <si>
    <t>F638</t>
  </si>
  <si>
    <t>F639</t>
  </si>
  <si>
    <t>F811</t>
  </si>
  <si>
    <t>P439</t>
  </si>
  <si>
    <t>P441</t>
  </si>
  <si>
    <t>P442</t>
  </si>
  <si>
    <t>3.2.1</t>
  </si>
  <si>
    <t>PORCENTAJE DE AVANCE DE PROYECTO EJECUTIVO TERMINADO</t>
  </si>
  <si>
    <t>PORCENTAJE DE AVANCE DE LOS PROGRAMAS OTORGADOS AL NUMERO DE PERSONAS COMO META</t>
  </si>
  <si>
    <t xml:space="preserve"> = (apoyos AL CAMPO REALIZADOS/apoyos AL CAMPO PROGRAMADO)%</t>
  </si>
  <si>
    <t xml:space="preserve"> = (apoyos SOCIALES REALIZADOS/apoyos PROGRAMADOS)%</t>
  </si>
  <si>
    <t xml:space="preserve"> = (apoyos AL CAMPO REALIZADOS/apoyos AL CAMPO propuestos)%</t>
  </si>
  <si>
    <t>(APOYOS AL CAMPO REALIZADOS/APOYOS AL CAMPO PROPUESTOS)%</t>
  </si>
  <si>
    <t xml:space="preserve"> = (apoyos AL CAMPO REALIZADOS/APOOOYOS AL CAMPO propuestos)%</t>
  </si>
  <si>
    <t>PORCENTAJE DE AVANCE DEL PROGRAMA</t>
  </si>
  <si>
    <t>ACCION ENTREGADA/*TOTAL POR CIEN</t>
  </si>
  <si>
    <t>PORCENTAJE DE AVANCE DE OBRA</t>
  </si>
  <si>
    <t>PORENTAJE DE AVANCE DE OBRA</t>
  </si>
  <si>
    <t>PROCENTAJE DE AVANCE</t>
  </si>
  <si>
    <t>PORCENTAJE DE AVANCE DEL PROGRAMA DE ACUERDO A LA META ESTABLECIDA</t>
  </si>
  <si>
    <t>METROS LINEALES CONSTRUIDOS/TOTAL POR CIEN</t>
  </si>
  <si>
    <t>NUMERO DE CUARTOS CONSTRUIDOS/META POR CIEN</t>
  </si>
  <si>
    <t>METRO LINEAL DE PAVIMENTACIÓN/TOTAL POR CIEN</t>
  </si>
  <si>
    <t>PLANTA DE TRATAMIENTO INSTALADA/14 POR CIEN</t>
  </si>
  <si>
    <t>METRO CUBICO DE CAMINO/TOTAL POR CIEN</t>
  </si>
  <si>
    <t>METROS LINEALES CONSTRUIDOS/XXXX POR CIEN</t>
  </si>
  <si>
    <t>METROS LINEALES CONSTRUIDOS/ XXXXX POR CIEN</t>
  </si>
  <si>
    <t>PENDIENTE POR DEFINIR</t>
  </si>
  <si>
    <t>NUMERO DE CUARTOS CONSTRUIDOS/62 POR CIEN</t>
  </si>
  <si>
    <t>NUMERO DE ESTUFAS ENTREGADAS/400 POR CIEN</t>
  </si>
  <si>
    <t>ACCIONES REALIZADAS /ACCIONES PLANEADAS POR CIEN</t>
  </si>
  <si>
    <t>AVANCE/TOTAL POR CIEN</t>
  </si>
  <si>
    <t>METRO LINEAL INSTALADO/3440 POR CIEN</t>
  </si>
  <si>
    <t>METRO LINEAL CONSTRUIDO/META EN METROS LINEALES POR CIEN</t>
  </si>
  <si>
    <t>METROS LINEALES DE RED/METROS TOTALES POR CIEN</t>
  </si>
  <si>
    <t>METROS LINEALES AVANZADOS/ METROS TOTALES POR CIEN</t>
  </si>
  <si>
    <t>METROS LINEALES CONSTRUIDOS/METROS TOTALES POR CIEN</t>
  </si>
  <si>
    <t>METRO LINEAL CONSTRUIDO/META POR CIEN</t>
  </si>
  <si>
    <t>METROS LINEALES AVANZADOS/METROS LINEALES TOTALES POR CIEN</t>
  </si>
  <si>
    <t>CURSO Y/O TALLER IMPARTIDO/20 POR CIEN</t>
  </si>
  <si>
    <t>METRO CUADRADO CONSTRUIDO/4216.30 POR CIEN</t>
  </si>
  <si>
    <t>PORCENTAJE DE AVANCE DE OBRAS</t>
  </si>
  <si>
    <t>METRO LINEAL/TOTAL POR CIEN</t>
  </si>
  <si>
    <t>PORCENTAJE DE AVANCES DE OBRAS</t>
  </si>
  <si>
    <t>METRO CUADRADO DE CONSTRUCCIÓN/8095 POR CIEN</t>
  </si>
  <si>
    <t>PORCENTAJE A/B *100</t>
  </si>
  <si>
    <t>200.0000</t>
  </si>
  <si>
    <t>2500.0000</t>
  </si>
  <si>
    <t>10.0000</t>
  </si>
  <si>
    <t>37.0000</t>
  </si>
  <si>
    <t>2.0000</t>
  </si>
  <si>
    <t>48.0000</t>
  </si>
  <si>
    <t>2.4 Desarrollo Rural</t>
  </si>
  <si>
    <t>Mejorar la conectividad y accesibilidad en los 12 polos de desarrollo rural, a través de acciones de pavimentación de vialidades y banquetas, integrando al transporte público, rehabilitando los caminos y calles principales de las comunidades.</t>
  </si>
  <si>
    <t>Conformar circuitos de servicios integrales en los Polos de Desarrollo Rural, para brindar servicios básicos de educación, salud, cultura, para los habitantes de las comunidades más alejadas de la ciudad o de difícil acceso por su ubicación.</t>
  </si>
  <si>
    <t>Desarrollar programas de apoyo para construcción, ampliación o rehabilitación de los espacios de la vivienda que les permitan a las familias elevar su calidad de vida.</t>
  </si>
  <si>
    <t>Realizar 1 mil 500 acciones de techo, piso, baño, cuarto adicional, enjarre en muros, incluyendo eco tecnologías aplicadas a la vivienda sustentable (captación de agua de lluvia, separación de agua negra y jabonosa, iluminación solar, fogones ecológicos y cámaras de refrigeración)</t>
  </si>
  <si>
    <t>Introducir y dar mantenimiento a los servicios básicos de agua potable, drenaje sanitario, saneamiento, electrificación y alumbrado público.</t>
  </si>
  <si>
    <t>Introducir y dar mantenimiento a los servicios básicos de agua potable, drenaje sanitario, saneamiento, electrificación y alumbrado público</t>
  </si>
  <si>
    <t>K025 INCLUSIÓN DE LAS MUJERES</t>
  </si>
  <si>
    <t>5019 INSTITUTO MUNICIPAL DE LAS MUJERES</t>
  </si>
  <si>
    <t>Semestral</t>
  </si>
  <si>
    <t>K026 ATENCIÓN A GRUPOS VULNERABLES</t>
  </si>
  <si>
    <t>"Asegurar condiciones mínimas para una infancia libre y feliz” “Oportunidades de desarrollo y espacios de expresión para los jóvenes” “Cuidado y oportunidades de desarrollo y esparcimiento para los adultos mayores"</t>
  </si>
  <si>
    <t>2.6 Atención a grupos vulnerables</t>
  </si>
  <si>
    <t>U513</t>
  </si>
  <si>
    <t>F304</t>
  </si>
  <si>
    <t>F605</t>
  </si>
  <si>
    <t>F805</t>
  </si>
  <si>
    <t>F905</t>
  </si>
  <si>
    <t>F338</t>
  </si>
  <si>
    <t>F521</t>
  </si>
  <si>
    <t>E484</t>
  </si>
  <si>
    <t>E414</t>
  </si>
  <si>
    <t>E651</t>
  </si>
  <si>
    <t>K450</t>
  </si>
  <si>
    <t>F447</t>
  </si>
  <si>
    <t>5052 FIDEICOMISO CONVIVE</t>
  </si>
  <si>
    <t>NUMERO DE SUBSIDIOS ENTREGADOS/TOTAL DE SUBSIDIOS PRESUPUESTADOS</t>
  </si>
  <si>
    <t>CALENTADORES INSTALADOS/495 POR CIEN</t>
  </si>
  <si>
    <t>METROS CUADRADOS DE PAVIMENTACIÓN CONSTRUIDOS/7852.66 POR CIEN</t>
  </si>
  <si>
    <t>CALENTADORES INSTALADOS/660 POR CIEN</t>
  </si>
  <si>
    <t>METROS CUADRADOS CONSTRUIDOS/METROS TOTALES POR CIEN</t>
  </si>
  <si>
    <t>METRO CUADRADO CONSTRUIDO/METROS TOTALES POR CIEN</t>
  </si>
  <si>
    <t>ACCIONES/META POR CIEN</t>
  </si>
  <si>
    <t>ACCION REALIZADA/TOTAL POR CIEN</t>
  </si>
  <si>
    <t>Total de adultos mayores atendidos /Total de adultos mayores en abandono censados</t>
  </si>
  <si>
    <t>Total de adultos mayores en situación de abandono /Total de adultos mayores X 100</t>
  </si>
  <si>
    <t>(TOTAL DE TALLERES PLANEADOS)*1/(TOTAL DE TALLERES REALIZADOS)</t>
  </si>
  <si>
    <t>(TOTAL DE ACCIONES PLANEADAS)*1/(TOTAL DE ACCIONES REALIZADAS)</t>
  </si>
  <si>
    <t xml:space="preserve"> = ((total DE talleres REALIZADOS)/(total DE talleres proyectados))*100</t>
  </si>
  <si>
    <t>619158.8700</t>
  </si>
  <si>
    <t>Implementar acciones que atiendan las necesidades del migrante y sus familias propiciando el arraigo.</t>
  </si>
  <si>
    <t>Realizar talleres para la prevención de embarazo y sus riesgos, prevención de adicciones, prevención del suicidio, incorporando estilos de vida saludables y habilidades para la vida en grupos de adolescentes de educación secundaria.</t>
  </si>
  <si>
    <t>Brindar servicios de medicina preventiva para las y los adultos mayores, así como otras acciones para la promoción de la salud, además de atención médica domiciliaria a los adultos mayores que no les es posible trasladarse a unidades de salud para su atención.</t>
  </si>
  <si>
    <t>Canalizar personas con discapacidad a los servicios educativos formales y garantizar su inclusión a la vida educativa y productiva.</t>
  </si>
  <si>
    <t>Brindar atención y apoyo a jóvenes que se encuentran en situación de riesgo y vulnerabilidad, en especial a jóvenes integrantes de bandas, con problemas de desorientación, desintegracióndisfuncionalidad familiar y adicciones.</t>
  </si>
  <si>
    <t>Elevar el nivel de conocimientos de las y los adolescentes sobre el embarazo y sus riesgos así como el ejercicio de su salud sexual desde la perspectiva de Género y de los Derechos Humanos.</t>
  </si>
  <si>
    <t>K031 MAS Y MEJORES EMPLEOS</t>
  </si>
  <si>
    <t>EJE 3. DESARROLLO ECONÓMICO Y COMPETITIVO</t>
  </si>
  <si>
    <t>3.1 Mas y  mejores empleos</t>
  </si>
  <si>
    <t>El desarrollo económico del municipio tradicionalmente se fincó en la industria cuero-calzado, integrada por un alto porcentaje de MIPyMES, las cuales actualmente contribuyen con la generación del 80% de los empleos de la ciudad. El actual entorno globalizado demanda contar con empresas modernas y competitivas, así como con clusters integrados y ligados a la información de los mercados. Hoy la competencia no se puede plantear como antaño, no solo se compite con una buena empresa, ahora la competitividad debe plantearse siguiendo estrategias de clusters, haciendo uso intensivo de las TIC´S, de la innovación y de la migración hacia el desarrollo de productos de alto valor agregado. Para mejor el nivel competitivo municipal se requiere diversificar la planta productiva, propiciar la instalación de empresas limpias, impulsar emprendimientos innovadores, fortalecer la cultura del emprendimiento que contribuya a elevar la creación de empleos de calidad, la capacitación, y la productividad. Aspectos que deberán ir acompañados de procesos regulatorios eficientes y de calidad.</t>
  </si>
  <si>
    <t>"Fortalecimiento de la economía local y diversificación a través de nuevas vocaciones"</t>
  </si>
  <si>
    <t>F341</t>
  </si>
  <si>
    <t>F418</t>
  </si>
  <si>
    <t>F419</t>
  </si>
  <si>
    <t>F421</t>
  </si>
  <si>
    <t>F422</t>
  </si>
  <si>
    <t>K330</t>
  </si>
  <si>
    <t>K424</t>
  </si>
  <si>
    <t>K425</t>
  </si>
  <si>
    <t>P440</t>
  </si>
  <si>
    <t>2110 DIRECCION GENERAL DE ECONOMIA</t>
  </si>
  <si>
    <t>2111 DIRECCION DE COMERCIO Y CONSUMO</t>
  </si>
  <si>
    <t>CUMPLIMIENTO LOGRADO / CUMPLIMIENTO LOGRADO X 100</t>
  </si>
  <si>
    <t>EMPRESAS VINCULADAS / EMPRESAS A VINCULAR X 100</t>
  </si>
  <si>
    <t>NÚMERO DE PERSONAS ACREDITADAS / NÚMERO DE PERSONAS POR ACREDITAR X 100</t>
  </si>
  <si>
    <t>APOYOS ENTREGADOS / APOYOS A ENTREGAR X 100</t>
  </si>
  <si>
    <t xml:space="preserve"> =  (% DE CAPACITACIONES REAL / % DE CAPACITACIONES PROPUESTAS)* 11 MESES</t>
  </si>
  <si>
    <t xml:space="preserve"> =  (RETIRO DE AMBULANTAJE SIN PERMISO REAL / RETIRO DE AMBULANTAJE SIN PERMISO PROPUESTO)/11 MESES</t>
  </si>
  <si>
    <t xml:space="preserve"> =  (RETIRO DE AMBULANTAJE REAL / RETIRO DE AMBULANTAJE PROPUESTO)/11 MESES</t>
  </si>
  <si>
    <t xml:space="preserve"> =  (RETIRO DEL AMBULANTAJE SIN PERMISO REAL / RETIRO DEL AMBULANTAJE SIN PERMISO PROPUESTO) / 11 MESES</t>
  </si>
  <si>
    <t>PENDIENTE</t>
  </si>
  <si>
    <t>ÚNICA AL TERMINAR EL ESTUDIO</t>
  </si>
  <si>
    <t>100.0000</t>
  </si>
  <si>
    <t>Apoyar a mercados públicos, modernizar micro y pequeños negocios, así como centros comerciales a través de equipamiento e infraestructura, capacitación y consultoría.</t>
  </si>
  <si>
    <t>Apoyar la certificación en sistemas de calidad, responsabilidad socio laboral y certificaciones ambientales, que les permitan a las empresas diversificar sus mercados e incorporarse a las cadenas de valor y elevar su competitividad. Gestionar el extensionismo financiero, comercial y empresarial, así como la promoción comercial en ferias, misiones comerciales, fondo apoyo exportador, expos y enlaces comerciales. Apoyar a estudiantes de educación media superior y superior para que continúen con sus estudios, al mismo tiempo que adquieran experiencia laboral en las empresas.</t>
  </si>
  <si>
    <t>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117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</si>
  <si>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Desarrollar habilidades, conocimientos y competencias, tanto en oficios como en los perfiles orientados al mercado laboral, brindando herramientas metodológicas y financieras, a través de la vinculación con el sistema de parques tecnológicos e innovación del Estado para promover el desarrollo de nuevos proyectos que generen valor agregado.</t>
  </si>
  <si>
    <t>K032 DIVERSIFICACIÓN DE LA ECONOMÍA</t>
  </si>
  <si>
    <t>3.2 Diversificación de la economía</t>
  </si>
  <si>
    <t>Fortalecimiento de la economía local y diversificación a través de nuevas vocaciones</t>
  </si>
  <si>
    <t>F329</t>
  </si>
  <si>
    <t>F423</t>
  </si>
  <si>
    <t>F524</t>
  </si>
  <si>
    <t>OTORGAR APOYOS ECONÓMICOS PARA INCENTIVAR A LOS NUEVOS INVERSIONISTAS PARA LA INSTALACIÓN DE NUEVAS EMPRESAS QUE PERMITAN EL DESARROLLO ECONÓMICO DE LA CIUDAD ASÍ COMO LA CREACIÓN DE EMPLEOS PARA LOS LEONESES.</t>
  </si>
  <si>
    <t>PORCENTAJE DE AVANCE LOGRADO / PORCENTAJE DE AVANCE ESPERADO X 100</t>
  </si>
  <si>
    <t>NÚMERO DE ACCIONES REALIZADAS / NÚMERO DE ACCIONES A REALIZAR X 100</t>
  </si>
  <si>
    <t>EMPRESAS BENEFICIADAS / EMPRESAS A BENEFICIAR X 100</t>
  </si>
  <si>
    <t>NÚMERO DE EMPRESAS REALMENTE BENEFICIADAS / NÚMERO DE EMPRESAS BENEFICIADAS ESPERADO X 100</t>
  </si>
  <si>
    <t>Consolidar tres parques industriales (PILBA, Colinas de León y VYNMSA) para la atracción de nuevas inversiones y nuevos talentos, así como la generación de empleos, impulsando la competitividad de los parques modernos y equipados del municipio, con un clima de negocios orientado a la innovación y a la diversificación de la economía. Además se pretende contar con nuevos parques industriales modernos y competitivos que garanticen la instalación y operación de empresas innovadoras de diferentes giros productivos.</t>
  </si>
  <si>
    <t>Promocionar a León como el destino más competitivo del centro del país, para atraer inversiones nacionales e internaciones en el sector industrial, comercial y de servicios que fortalezcan a la economía local.</t>
  </si>
  <si>
    <t>Conformar circuitos de servicios integrales en los Polos de Desarrollo Rural, para brindar servicios básicos de educación, salud, cultura, para los habitantes de las comunidades más alejadas de la ciudad o de difícil acceso por su ubicación. El programa considera 12 comunidades rurales como concentradoras de servicios: Alfaro, Duarte, Lagunillas, Huizache, Rancho Nuevo la Venta, Nuevo Valle de Moreno, San Juan de Otates, Los Sauces, Santa Ana del Conde, Los Ramírez, Santa Rosa Plan de Ayala y La Sandía. Se hará especial énfasis en la atención a las carencias sociales de 24 zonas de intervención prioritaria en el ámbito rural ( Hacienda Arriba, Alfaro, Esperanza de Alfaro, San José del Potrero, Lucio Blanco, San Juan de Otates, La Laborcita, Ladrilleras del Refugio, Barretos, Rancho Nuevo de la Luz, San José del Resplandor (El Capricho), San Antonio de los Tepetates, Santa Ana del Conde, San José de los Durán (Los Troncosos), San Nicolás de los González, Duarte, Loza de los Padres, Familia Rizo Tejada, Albarradones, Nápoles, Ignacio Zaragoza, Los Olivos (Nuevo Paraíso), La Luz (El Copete), San José de Los Romero).</t>
  </si>
  <si>
    <t>E480</t>
  </si>
  <si>
    <t xml:space="preserve"> =  (total DE talleres EQUIPADOS/ total DE talleres propuestos POR EQUIPAR) * Magnitud propuesta</t>
  </si>
  <si>
    <t>K034 ALTERNATIVAS DE EMPLEO Y PRODUCTIVIDAD EN ZONAS RURALES</t>
  </si>
  <si>
    <t>3.4 Alternativas de empleo y productividad en zonas rurales</t>
  </si>
  <si>
    <t>Impulsar el desarrollo de las comunidades rurales, además de capacitar y dar asistencia técnica necesaria para elevar la productividad.</t>
  </si>
  <si>
    <t>Establecer 6 convenios con instituciones de fomento y asociaciones civiles.</t>
  </si>
  <si>
    <t>Brindar apoyos a productores agropecuarios para mejorar la productividad del sector, propiciando que el campo sea nuevamente una alternativa de empleo y desarrollo para sus habitantes.</t>
  </si>
  <si>
    <t>K035 LEON MOTOR TURÍSTICO</t>
  </si>
  <si>
    <t>3.5 León motor turístico</t>
  </si>
  <si>
    <t>F303</t>
  </si>
  <si>
    <t>F415</t>
  </si>
  <si>
    <t>F510</t>
  </si>
  <si>
    <t>F511</t>
  </si>
  <si>
    <t>F512</t>
  </si>
  <si>
    <t>3.7.1</t>
  </si>
  <si>
    <t>3110 DIRECCION GENERAL DE TURISMO</t>
  </si>
  <si>
    <t>AVANCE DE OBRA ACTUAL ENTRE AVANCE DE OBRA ACTUAL</t>
  </si>
  <si>
    <t>Numero de estrategia desarrrollada entre Estrategia propuesta</t>
  </si>
  <si>
    <t>Numero de proyectos integrados entre proyectos estimados</t>
  </si>
  <si>
    <t>Rutas fortalecidas entre rutas propuestas</t>
  </si>
  <si>
    <t>Numero de maping realizados entre numero de mapings propuestos</t>
  </si>
  <si>
    <t>Numero de acciones de sensibiliación ejecutadas entre numero de acciones de senibilización propuestas</t>
  </si>
  <si>
    <t>Numero de ciudadanos de poligonos de pobreza capacitados entre numero de ciudadanos de poígonos de pobreza propuestos</t>
  </si>
  <si>
    <t>Numero de guías turísticos capacitados y dearrollados entre numero guías turísticos capacitados y desarrollados propuestos</t>
  </si>
  <si>
    <t>Numero de miebros capacitados entre numero de miembros propuestos</t>
  </si>
  <si>
    <t>Numero de anfitriones formados entre numero de anfitriones propuestos</t>
  </si>
  <si>
    <t>Numero de ciudadanos formados entre numero de ciudadanos propuestos</t>
  </si>
  <si>
    <t>Nuevos segmentos ingresados entre segmentos propuestos</t>
  </si>
  <si>
    <t>Numero de portafolios creados entre numero de portafolios propuestos</t>
  </si>
  <si>
    <t>reconocimientos obtenidos entre reconocimientos propuestos</t>
  </si>
  <si>
    <t>Numero de lugar ocupado</t>
  </si>
  <si>
    <t>Numero de sistemas desarrollados contra sistemas de información propuestos</t>
  </si>
  <si>
    <t>Numero de productos integrados entre numero de productos prouestos</t>
  </si>
  <si>
    <t>Numero de productos y eventos incubados entre Número de productos y eventos propuestos</t>
  </si>
  <si>
    <t>Numero de productos y eventos incubados entre números y productos propuestos</t>
  </si>
  <si>
    <t>Numero de rutas creadas desarrolladas y posicionadas entre rutas propuestas</t>
  </si>
  <si>
    <t>CUATRIMESTRAL</t>
  </si>
  <si>
    <t>anual</t>
  </si>
  <si>
    <t>trimestral</t>
  </si>
  <si>
    <t>Trimestral</t>
  </si>
  <si>
    <t>Cuatrimestral</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</si>
  <si>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</si>
  <si>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Generar la incubación, desarrollo y operaciones de nuevos productos y festivales que permitan mayor estadía, para reactivar las temporadas bajas y fechas de oportunidad en el destino, con el fin de contar con nuevas opciones de entretenimiento que aumenten la oferta turística del Municipio.</t>
  </si>
  <si>
    <t>Ofrecer cursos, talleres y diplomados a la fuerza laboral de las empresas, para elevar el nivel de competitividad de las empresas turísticas y maximizar la satisfacción de los visitantes. El programa considera tres elementos clave de la profesionalización turística que son: cultura turística, capacitación y competencias laborales.</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</si>
  <si>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</si>
  <si>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K041 MOVILIDAD</t>
  </si>
  <si>
    <t>Las dimensiones de la ciudad actualmente demandan que se trabaje en la integración de los diferentes tipos de movilidad, en el mejoramiento y creación de nuevas vías de comunicación, así como en desarrollar un programa integral de semaforización para agilizar las diferentes formas de movilidad en la ciudad. La gestión integral de la ciudad es fundamental para consolidar la actual zona urbana e incrementar la densidad de la población. Por ello es importante controlar su expansión y mejor la calidad del entorno urbano y de las viviendas para elevar el nivel de vida general de la población. El objetivo es contar con una ciudad más habitable, amigable e incluyente. 65 El interés por la preservación del medio ambiente, se ha reflejado en la puesta en marcha de acciones encaminadas a fomentar y difundir el cuidado de los recursos, no solo para el desarrollo de las actividades económicas, sino para incidir en el desarrollo integral de la población y su viabilidad a largo plazo, garantizando la disponibilidad de los recursos para las generaciones futuras. Se deben multiplicar los esfuerzos de sociedad y gobierno para asegurar el aprovechamiento sustentable de los recursos naturales, retomando los principios fundamentales de conservación, uso racional y consumo responsable. La disponibilidad y calidad del agua, el manejo de los residuos, la calidad del aire, la adaptación al cambio climático, la educación ambiental, la conservación del hábitat y ecosistemas son a la vez amenazas y oportunidades para el desarrollo del municipio. La aplicación de la normatividad, la asignación de recursos y el uso de tecnologías que contribuyan de manera determinante al cuidado del medio ambiente son aspectos prioritarios en esta materia y constituyen los puntos focales de esta administración en materia ambiental.</t>
  </si>
  <si>
    <t>EJE 4. DESARROLLO ORDENADO Y SUSTENTABLE</t>
  </si>
  <si>
    <t>K310</t>
  </si>
  <si>
    <t>K321</t>
  </si>
  <si>
    <t>K344</t>
  </si>
  <si>
    <t>K451</t>
  </si>
  <si>
    <t>K452</t>
  </si>
  <si>
    <t>K453</t>
  </si>
  <si>
    <t>K454</t>
  </si>
  <si>
    <t>K501</t>
  </si>
  <si>
    <t>K533</t>
  </si>
  <si>
    <t>K534</t>
  </si>
  <si>
    <t>P443</t>
  </si>
  <si>
    <t>3.5.6</t>
  </si>
  <si>
    <t>2410 DIRECCION GENERAL DE MOVILIDAD</t>
  </si>
  <si>
    <t xml:space="preserve"> =  Avance % Proyecto / Avance % Propuesto</t>
  </si>
  <si>
    <t>no aplica</t>
  </si>
  <si>
    <t>n/a</t>
  </si>
  <si>
    <t>No aplica</t>
  </si>
  <si>
    <t xml:space="preserve"> = Avance % físico / Avance % programado</t>
  </si>
  <si>
    <t xml:space="preserve"> =  % Avance de Proyecto / % Estimado de Proyecto</t>
  </si>
  <si>
    <t>REPORTE</t>
  </si>
  <si>
    <t>POR avance de obra</t>
  </si>
  <si>
    <t>Compra Única</t>
  </si>
  <si>
    <t>POR ENTREGABLE</t>
  </si>
  <si>
    <t>AL CONCLUIR EL PROYECTO</t>
  </si>
  <si>
    <t>Aportación UNICA</t>
  </si>
  <si>
    <t>AL FINAL DEL PROYECTO</t>
  </si>
  <si>
    <t>4.1 Movilidad</t>
  </si>
  <si>
    <t>El Sistema integrado de transporte busca ser el principal medio de transporte en la ciudad, al incrementar el número de usuarios, a través de la implementación de la 3ª y 4ª etapa, la cual se compone de 4 estaciones de transferencia, 13 paraderos intermedios y 7.5 kilómetros nuevos de corredor exclusivo y la infraestructura vial correspondiente, así como la rehabilitación de 1.6 kilómetros de pavimento y 9 paraderos existentes. Se contempla además, la modernización de la red existente en términos de operación e infraestructura con el objetivo de reducir el tiempo de viaje de los usuarios de transporte público, para atraer usuarios que actualmente utilizan el automóvil como medio de transporte.</t>
  </si>
  <si>
    <t>Elaborar un programa integral de movilidad sustentable (PIMUS) que incluya una matriz origendestino por modo de transporte, con propuestas para definir los planes de infraestructura vial y priorización de acciones, que favorezcan la movilidad, el espacio público, la gestión de carga, así como el proyecto de modernización tecnológica del SIT-Optibús y su articulación con el transporte regional, con sus análisis de factibilidad ambiental, social y económica.</t>
  </si>
  <si>
    <t>Elaborar el Programa Integral de Movilidad Urbana Sustentable</t>
  </si>
  <si>
    <t>Realizar las acciones necesarias para establecer un polígono de integración del sistema de bicicleta pública y el SIT Optibús, compuesto por 100 bicicletas y 3 cicloestaciones satélite de una estación intermedia del corredor troncal Adolfo López Mateos.</t>
  </si>
  <si>
    <t>Ejecutar las acciones que permitan establecer el primer polígono de integración SITOptibús – sistema de bicicleta pública • Realizar las adecuaciones a las vialidades dentro del primer polígono del Sistema de Bicicleta Pública, para la convivencia segura de los diferentes modos de transporte</t>
  </si>
  <si>
    <t>Ofrecer un entorno seguro a los usuarios de transporte público con la colocación de señalamientos, mobiliario urbano e iluminación con energía solar en puntos de parada del SIT en zonas escolares y centros de salud. Así mismo, se realizarán acciones para fortalecer la seguridad a bordo de los autobuses y al interior de estaciones y paraderos.</t>
  </si>
  <si>
    <t>Buscar alternativas de seguridad conjuntamente con los transportistas, al interior de cinco estaciones de transferencia, en 61 paraderos intermedios del SIT Optibús y en más de 1 mil 700 autobuses</t>
  </si>
  <si>
    <t>Ampliar el sistema de parques lineales de acuerdo a lo establecido en el Plan maestro, recuperando y conservando la red de arroyos como drenaje pluvial de la ciudad, rescatando los espacios naturales para la conservación de la biodiversidad y el esparcimiento de la ciudadanía.</t>
  </si>
  <si>
    <t>Ampliar la red de parques lineales existentes, a partir de incorporar nuevos o Arroyo Interceptor Ejido, del tramo Blvd. Vasco de Quiroga a Blvd. Fco. Villa o Arroyo del muerto del tramo del tramo del Blvd. Las Torres a Congreso de Chilpancingo y Blvd. Guanajuato a calle Zeus. o Primera etapa del Arroyo Magisterial, en el tramo del Blvd. Vicente Valtierra a Blvd. José María Morelos o Primera etapa del Arroyo Alfaro, en el tramo de Blvd. La Luz a Blvd. Vicente Valtierra</t>
  </si>
  <si>
    <t>Consolidar la ruta del peatón con la construcción de los siguientes tramos: San Juan de Dios, Calle Juárez, así como la conclusión de la Ruta del Barrio Arriba.</t>
  </si>
  <si>
    <t>K042 CONECTIVIDAD</t>
  </si>
  <si>
    <t>4.2 Conectividad</t>
  </si>
  <si>
    <t>K474</t>
  </si>
  <si>
    <t>K502</t>
  </si>
  <si>
    <t>S347</t>
  </si>
  <si>
    <t>S537</t>
  </si>
  <si>
    <t>S902</t>
  </si>
  <si>
    <t>P438</t>
  </si>
  <si>
    <t>P519</t>
  </si>
  <si>
    <t xml:space="preserve"> = NUMERO DE CRUCEROS SEMAFORIZADOS ATENDIDOS/NUMERO DE CRUCEROS SEMAFORIZADOS EXISTENTES.</t>
  </si>
  <si>
    <t xml:space="preserve"> = INTERSECCIONES SEÑALIZADAS/META ANUAL DE INTERSECCIONES SEÑALIZADAS</t>
  </si>
  <si>
    <t xml:space="preserve"> = METROS LINEALES DE RAYA SEPARADORA APLICADOS/META ANUAL DE METROS LINEALES DE RAYA SEPARADORA APLICADOS</t>
  </si>
  <si>
    <t xml:space="preserve"> = CANTIDAD DE PIEZAS DE SEÑALAMIENTOS FABRICADAS EN INSTALADAS/META ANUAL DE PIEZAS DE SEÑALAMIENTOS FABRICADAS EN INSTALADAS</t>
  </si>
  <si>
    <t>ML/M2</t>
  </si>
  <si>
    <t xml:space="preserve"> = PAGO</t>
  </si>
  <si>
    <t>ML*M2 = OBRA</t>
  </si>
  <si>
    <t>620.0000</t>
  </si>
  <si>
    <t>34000.0000</t>
  </si>
  <si>
    <t>4000.0000</t>
  </si>
  <si>
    <t>"Soluciones de comunicación física y digital para todos los habitantes del municipio"</t>
  </si>
  <si>
    <t>Mejorar el sistema de semáforos de la ciudad, para incrementar la seguridad vial de los usuarios de los diferentes modos de transporte, garantizando una eficiente operación, así como realizar un mantenimiento preventivo y correctivo a los 620 cruceros semaforizados.</t>
  </si>
  <si>
    <t>Instalar 12,000 señalamientos vehiculares, señalizar con pintura 600 intersecciones y para optimizar el funcionamiento de las vialidades señalizar con pintura epóxica termoplástica y vialeta (raya separadora) un total de 102 mil metros lineales</t>
  </si>
  <si>
    <t>Realizar la rehabilitación y mantenimiento de pavimentos en vialidades de la ciudad, con la finalidad de mejorar las condiciones de seguridad y movilidad para los usuarios de las vías públicas.</t>
  </si>
  <si>
    <t>Construir vialidades que contribuyan a mejorar la conectividad vial de la región y del Municipio.</t>
  </si>
  <si>
    <t>Desarrollar soluciones funcionales, para las intersecciones que presentan los índices de mayor accidentalidad y congestionamiento, estableciendo la integración de la movilidad motorizada y no motorizada, logrando una mayor seguridad, eficiencia y continuidad del sistema vial.</t>
  </si>
  <si>
    <t>K043 ESPACIOS PÚBLICOS Y EQUIPAMIENTO</t>
  </si>
  <si>
    <t>4.3 Espacios Públicos y Equipamiento</t>
  </si>
  <si>
    <t>E319</t>
  </si>
  <si>
    <t>F809</t>
  </si>
  <si>
    <t>K851</t>
  </si>
  <si>
    <t>S353</t>
  </si>
  <si>
    <t>S535</t>
  </si>
  <si>
    <t>E316</t>
  </si>
  <si>
    <t>K322</t>
  </si>
  <si>
    <t>K360</t>
  </si>
  <si>
    <t>K361</t>
  </si>
  <si>
    <t>K367</t>
  </si>
  <si>
    <t>U403</t>
  </si>
  <si>
    <t>K814</t>
  </si>
  <si>
    <t>K815</t>
  </si>
  <si>
    <t>K816</t>
  </si>
  <si>
    <t>K918</t>
  </si>
  <si>
    <t>K919</t>
  </si>
  <si>
    <t>K920</t>
  </si>
  <si>
    <t>K921</t>
  </si>
  <si>
    <t>U515</t>
  </si>
  <si>
    <t>1315 DIRECCION GENERAL DE RECURSOS MATERIALES Y SERVICIOS GENERALES</t>
  </si>
  <si>
    <t>5053 PATRONATO DEL PARQUE ECOLÓGICO METROPOLITANO</t>
  </si>
  <si>
    <t>PROYECTO EJECUTIVO*1</t>
  </si>
  <si>
    <t>LOTE TERMINADO/TOTAL DE LOTES POR CIEN</t>
  </si>
  <si>
    <t>NUMERO DE ATENCIÓN A BENEFICIARIOS EN LAS ÁREAS EQUIPADAS</t>
  </si>
  <si>
    <t xml:space="preserve"> = OBRA</t>
  </si>
  <si>
    <t xml:space="preserve"> = PZA*OBRA</t>
  </si>
  <si>
    <t>Obra construida/obra programada</t>
  </si>
  <si>
    <t xml:space="preserve"> = OBRA REALIZADA/AÑO</t>
  </si>
  <si>
    <t xml:space="preserve"> = % DE AVANCE/AÑO</t>
  </si>
  <si>
    <t xml:space="preserve"> = OBRA CONTRATADA/AÑO</t>
  </si>
  <si>
    <t xml:space="preserve"> = INFRAESTRUCTURA/REHABILITADA</t>
  </si>
  <si>
    <t>NUMERO DE OBRAS TERMINADAS</t>
  </si>
  <si>
    <t xml:space="preserve"> = INSTALACIONES REHABILITADAS /AÑO</t>
  </si>
  <si>
    <t xml:space="preserve"> = REABILITACIÒN/INFRAESTRUCTURA</t>
  </si>
  <si>
    <t xml:space="preserve"> =  NUMERO DE lokers</t>
  </si>
  <si>
    <t>REPORTES MENSUALES</t>
  </si>
  <si>
    <t xml:space="preserve"> = INFRAESTRUCTURA/ EQUIPAMIENTO</t>
  </si>
  <si>
    <t>EQUIPO INSTALADO</t>
  </si>
  <si>
    <t xml:space="preserve"> = INSTALACIONES/REHABILITADAS</t>
  </si>
  <si>
    <t>mensualmente</t>
  </si>
  <si>
    <t>25000.0000</t>
  </si>
  <si>
    <t>8465.3300</t>
  </si>
  <si>
    <t>1.9.0</t>
  </si>
  <si>
    <t>El 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</si>
  <si>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Construir un panteón en la comunidad de Duarte, así como gavetas y osarios en los 2 panteones urbanos y 6 rurales.</t>
  </si>
  <si>
    <t>Incrementar, innovar y rehabilitar los espacios de las unidades deportivas y minideportivas de la ciudad, para la práctica del deporte, recreación y uso del tiempo libre.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</si>
  <si>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</si>
  <si>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"Concentración de los asentamientos humanos en zonas geográficas compactas y ordenamiento del desarrollo acorde a las vocaciones regionales"</t>
  </si>
  <si>
    <t>E301</t>
  </si>
  <si>
    <t>F326</t>
  </si>
  <si>
    <t>F339</t>
  </si>
  <si>
    <t>G411</t>
  </si>
  <si>
    <t>B493</t>
  </si>
  <si>
    <t>G494</t>
  </si>
  <si>
    <t>F495</t>
  </si>
  <si>
    <t>F527</t>
  </si>
  <si>
    <t>E901</t>
  </si>
  <si>
    <t>S311</t>
  </si>
  <si>
    <t>S312</t>
  </si>
  <si>
    <t>S313</t>
  </si>
  <si>
    <t>E314</t>
  </si>
  <si>
    <t>S315</t>
  </si>
  <si>
    <t>S317</t>
  </si>
  <si>
    <t>S323</t>
  </si>
  <si>
    <t>S324</t>
  </si>
  <si>
    <t>S325</t>
  </si>
  <si>
    <t>S327</t>
  </si>
  <si>
    <t>S345</t>
  </si>
  <si>
    <t>S348</t>
  </si>
  <si>
    <t>S349</t>
  </si>
  <si>
    <t>S350</t>
  </si>
  <si>
    <t>S351</t>
  </si>
  <si>
    <t>S354</t>
  </si>
  <si>
    <t>S355</t>
  </si>
  <si>
    <t>S356</t>
  </si>
  <si>
    <t>S357</t>
  </si>
  <si>
    <t>S536</t>
  </si>
  <si>
    <t>S611</t>
  </si>
  <si>
    <t>S617</t>
  </si>
  <si>
    <t>S619</t>
  </si>
  <si>
    <t>S620</t>
  </si>
  <si>
    <t>S621</t>
  </si>
  <si>
    <t>S641</t>
  </si>
  <si>
    <t>S642</t>
  </si>
  <si>
    <t>S643</t>
  </si>
  <si>
    <t>S644</t>
  </si>
  <si>
    <t>S645</t>
  </si>
  <si>
    <t>S646</t>
  </si>
  <si>
    <t>S647</t>
  </si>
  <si>
    <t>S648</t>
  </si>
  <si>
    <t>S812</t>
  </si>
  <si>
    <t>S813</t>
  </si>
  <si>
    <t>S910</t>
  </si>
  <si>
    <t>S911</t>
  </si>
  <si>
    <t>S912</t>
  </si>
  <si>
    <t>S913</t>
  </si>
  <si>
    <t>S914</t>
  </si>
  <si>
    <t>S915</t>
  </si>
  <si>
    <t>S916</t>
  </si>
  <si>
    <t>S917</t>
  </si>
  <si>
    <t>S923</t>
  </si>
  <si>
    <t>E309</t>
  </si>
  <si>
    <t>F359</t>
  </si>
  <si>
    <t>F363</t>
  </si>
  <si>
    <t>F904</t>
  </si>
  <si>
    <t>F922</t>
  </si>
  <si>
    <t>S612</t>
  </si>
  <si>
    <t>K617</t>
  </si>
  <si>
    <t>S618</t>
  </si>
  <si>
    <t>2.2.6</t>
  </si>
  <si>
    <t>2.2.4</t>
  </si>
  <si>
    <t>5051 FIDOC</t>
  </si>
  <si>
    <t>REALIZAR TRABAJOS DE CONSTRUCCIÓN Y RESTAURACIÓN EN EL INMUEBLE.</t>
  </si>
  <si>
    <t>PENDIENTE DE CAPTURAR POR PARTE DE LA DIRECCIÓN</t>
  </si>
  <si>
    <t>MANTENIMIENTOS REALIZADOS / MANTENIMIENTOS PROGRAMADOS</t>
  </si>
  <si>
    <t>PIEZAS RECATADAS REALES / PIEZAS RESCATADAS PROGRAMADAS</t>
  </si>
  <si>
    <t>AVANCE TRABAJOS REALIZADOS PROGRAMADOS / AVANCE TRABAJOS PROGRAMADOS REALES</t>
  </si>
  <si>
    <t>ADQUISICIÓN DE LICENCIAS PROGRAMADAS / ADQUISICIÓN DE LICENCIAS REALES</t>
  </si>
  <si>
    <t>PROCEDIMIENTOS ADMINISTRATIVOS REALES / PROCEDIMIENTOS ADMINISTRATIVOS PROGRAMADOS</t>
  </si>
  <si>
    <t>PLACAS DE NOMENCLATURA ENTREGADAS / PLACAS DE NOMENCLATURA PROGRAMADAS</t>
  </si>
  <si>
    <t>AVANCE REAL / AVANCE PROGRAMADO</t>
  </si>
  <si>
    <t>(M2*OBRA)/(ACUMULADOM2) = OBRA</t>
  </si>
  <si>
    <t>M2*ML( ACUMULADO M2*ML)  =  OBRA</t>
  </si>
  <si>
    <t>ML*M2/ AREA  =  OBRA</t>
  </si>
  <si>
    <t>% DE MANTENIMIENTOS REALIZADOS A PARQUES, PLAZAS Y JARDINES  =  (TOTAL DE MANTENIMIENTOS REALIZADOS / TOTAL DE MTTOS PROGRAMADOS POR MES) * 100 : % DE AVANCE FISICO MENSUAL  =  ( % DE MANTENIMIENTOS REALIZADOS A PARQUES, PLAZAS Y JARDINES X % DE AVANCE FISICO PROGRAMADO) / 100</t>
  </si>
  <si>
    <t>% DE MANTENIMIENTOS REALIZADOS A COMUNIDADES  =  (TOTAL DE MANTENIMIENTOS REALIZADOS / TOTAL DE MTTOS PROGRAMADOS POR MES) * 100 : % DE AVANCE FISICO MENSUAL  =  ( % DE MANTENIMIENTOS REALIZADOS A COMUNIDADES X % DE AVANCE FISICO PROGRAMADO) / 100</t>
  </si>
  <si>
    <t>% DE ATENCION DE SOLICITUDES DE INSTALACION DE LUMINARIOS Y POSTES  =  (TOTAL DE SOLICITUDES ATENDIDAS DENTRO DEL PLAZO INDICADO / TOTAL DE SOLICITUDES RECIBIDAS) * 100 : % DE AVANCE FISICO MENSUAL  =  ( % DE ATENCION DE SOLICITUDES DE INSTALACION DE LUMINARIOS Y POSTES X % DE AVANCE FISICO PROGRAMADO) / 100</t>
  </si>
  <si>
    <t>% DE OPERACIÓN DE LUMINARIOS  =  100 - [(TOTAL DE LAMPARAS APAGADAS / TOTAL DE LUMINARIOS CENSADOS) X 100]: % DE AVANCE FISICO MENSUAL  =  ( % DE OPERACIÓN DE LUMINARIOS X % DE AVANCE FISICO PROGRAMADO) / 100</t>
  </si>
  <si>
    <t>DE OPERACIÓN DE LUMINARIOS  =  (TOTAL DE LAMPARAS FUNCIONANDO / TOTAL DE LUMINARIOS CENSADAS) X 100 : % DE AVANCE FISICO MENSUAL  =  ( % DE OPERACIÓN DE LUMINARIOS X % DE AVANCE FISICO PROGRAMADO) / 100</t>
  </si>
  <si>
    <t>% DE ATENCION DE REPORTES DE FALLAS EN LAS INSTALACIONES DE A.P.  =  (REPORTES ATENDIDOS DENTRO DEL PLAZO INDICADO / TOTAL DE REPORTES RECIBIDOS) X 100 : % DE AVANCE FISICO MENSUAL  =  ( % DE ATENCION DE REPORTES DE FALLAS EN LAS INSTALACIONES DE A.P. X % DE AVANCE FISICO PROGRAMADO) / 100</t>
  </si>
  <si>
    <t>100 OBRA</t>
  </si>
  <si>
    <t xml:space="preserve"> =  AL NUMERO DE PROYECTOS entregados</t>
  </si>
  <si>
    <t>X PREDIO LIBERADO</t>
  </si>
  <si>
    <t xml:space="preserve"> =  CONTRATOS DE REMEDIACIÓN / RESOLUCIONES AMBIENTALES</t>
  </si>
  <si>
    <t>OBRA = TIEMPO</t>
  </si>
  <si>
    <t xml:space="preserve"> = OBRA*SOLICITUD</t>
  </si>
  <si>
    <t xml:space="preserve"> = OBRA + UNIDAD</t>
  </si>
  <si>
    <t xml:space="preserve"> = SEREVICIO*UNIDAD</t>
  </si>
  <si>
    <t>UNIDAD*OBRA</t>
  </si>
  <si>
    <t xml:space="preserve"> = Proyecto</t>
  </si>
  <si>
    <t>NÚMERO DE VIVIENDAS VERTICALES CONSTRUIDAS</t>
  </si>
  <si>
    <t>ESPACIO/PRESUPUESTO</t>
  </si>
  <si>
    <t>MANTENIMIENTO/PRESUPUESTO</t>
  </si>
  <si>
    <t>ACCION/TIEMPO</t>
  </si>
  <si>
    <t>M2*ML</t>
  </si>
  <si>
    <t>SEMANAL</t>
  </si>
  <si>
    <t>130.0000</t>
  </si>
  <si>
    <t>K044 GESTIÓN INTEGRAL DE LA CIUDAD</t>
  </si>
  <si>
    <t>4.4 Gestión integral de la ciudad</t>
  </si>
  <si>
    <t>Mejorar la imagen urbana de la ciudad histórica, continuar con la segunda etapa de mantenimiento de la zona peatonal, así como con el programa de limpieza y control de contaminación visual en la zona de patrimonio histórico.</t>
  </si>
  <si>
    <t>Restaurar y dar mantenimiento a monumentos históricos y esculturas, para su preservación y mejorar la calidad del entorno urbano.</t>
  </si>
  <si>
    <t>Rehabilitar la primera etapa del inmueble denominado Plaza de Gallos, como un espacio cultural y de esparcimiento.</t>
  </si>
  <si>
    <t>Primera etapa de rehabilitación del inmueble, que consiste en la consolidación y la restructuración de la techumbre</t>
  </si>
  <si>
    <t>Reponer las placas de nomenclatura que se encuentren en mal estado, así como la colocación de placas en vialidades que no cuenten con esta señalética.</t>
  </si>
  <si>
    <t>Mejorar la imagen urbana de la ciudad en materia de anuncios para la regularización o el retiro de aquellos que no cumplan con lo establecido en la norma.</t>
  </si>
  <si>
    <t>Dotar al municipio de León de un alumbrado público sustentable utilizando tecnología que garantice el ahorro y uso eficiente de energía en al menos el 80% de las luminarias existentes.</t>
  </si>
  <si>
    <t>Construir tramos de vialidades del sistema vial primario en la zona urbana, que favorezcan la movilidad a partir de la conexión y cierre de circuitos.</t>
  </si>
  <si>
    <t>INAH</t>
  </si>
  <si>
    <t>Supervisión de las obras</t>
  </si>
  <si>
    <t>Remanente comprometido</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</si>
  <si>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 Impulsar la rehabilitación de vivienda, mediante la adquisición de casas en abandono para su reasignación a familias con ingresos inferiores a 5 cinco VSMMDF.</t>
  </si>
  <si>
    <t>Optimizar y mejorar los espacios culturales para otorgar una atención de calidad a sus visitantes.</t>
  </si>
  <si>
    <t>Rehabilitación, mantenimiento y equipamiento del Teatro María Grever • Cineteca Plaza Catedral • Proyecto integral para el Teatro Doblado • Salas de cine de arte • Actualización en la infraestructura de los siguientes espacios y mejoras de la infraestructura para el desarrollo curricular: o Restauración de la Casa de la Cultura Diego Rivera o Mantenimiento de la Casa de la Cultura Efrén Hernández o Reubicación de instalaciones de la Escuela de Artes Plásticas</t>
  </si>
  <si>
    <t>K045 DESARROLLO SUSTENTABLE</t>
  </si>
  <si>
    <t>"Respeto al medio ambiente, aprovechamiento de energías alternas y reutilización de residuos"</t>
  </si>
  <si>
    <t>F331</t>
  </si>
  <si>
    <t>F529</t>
  </si>
  <si>
    <t>P342</t>
  </si>
  <si>
    <t>P343</t>
  </si>
  <si>
    <t>G430</t>
  </si>
  <si>
    <t>P431</t>
  </si>
  <si>
    <t>P432</t>
  </si>
  <si>
    <t>P433</t>
  </si>
  <si>
    <t>P434</t>
  </si>
  <si>
    <t>P435</t>
  </si>
  <si>
    <t>P436</t>
  </si>
  <si>
    <t>P437</t>
  </si>
  <si>
    <t>P500</t>
  </si>
  <si>
    <t>P531</t>
  </si>
  <si>
    <t>P532</t>
  </si>
  <si>
    <t>P700</t>
  </si>
  <si>
    <t>P701</t>
  </si>
  <si>
    <t>P703</t>
  </si>
  <si>
    <t>P750</t>
  </si>
  <si>
    <t>P754</t>
  </si>
  <si>
    <t>S455</t>
  </si>
  <si>
    <t>E459</t>
  </si>
  <si>
    <t>K364</t>
  </si>
  <si>
    <t>E475</t>
  </si>
  <si>
    <t>E476</t>
  </si>
  <si>
    <t>E479</t>
  </si>
  <si>
    <t>E751</t>
  </si>
  <si>
    <t>E753</t>
  </si>
  <si>
    <t>E756</t>
  </si>
  <si>
    <t>2.1.6</t>
  </si>
  <si>
    <t>2.1.1</t>
  </si>
  <si>
    <t>1.8.1</t>
  </si>
  <si>
    <t>2.1.5</t>
  </si>
  <si>
    <t>2.1.4</t>
  </si>
  <si>
    <t>2310 DIRECCIÓN GENERAL DE GESTIÓN AMBIENTAL</t>
  </si>
  <si>
    <t>5021 PATRONATO DEL PARQUE ZOOLÓGICO DE LEÓN</t>
  </si>
  <si>
    <t>5057 SISTEMA INTEGRAL ASEO PUBLICO</t>
  </si>
  <si>
    <t>REMANENTE QUE SE RECONOCIÓ EN LA 1A MODIFICACIÓN Y SE UTILIZARÁ DICHO RECURSO EN OTROS PROYECTOS DEL PATRONATO EN LA SIGUIENTE MODIFICACIÓN</t>
  </si>
  <si>
    <t>PROCENTAJE DE AVANCE DE OBRA</t>
  </si>
  <si>
    <t>OBRAS ENTREGADAS/TOTAL DE OBRAS POR CIEN</t>
  </si>
  <si>
    <t xml:space="preserve"> = CONTRATO PAGADO</t>
  </si>
  <si>
    <t xml:space="preserve"> = PAGO DE CONTRATO</t>
  </si>
  <si>
    <t xml:space="preserve"> =  (total DE SOLICITUDES AUTORIZADAS O RESUELTAS) *100/ total DE SOLICITUDES INGRESADAS</t>
  </si>
  <si>
    <t xml:space="preserve"> = total DE MODIFICACIÓN</t>
  </si>
  <si>
    <t xml:space="preserve"> = total DE FORMATOS DE SOLICITUD ACTUALIZADOS</t>
  </si>
  <si>
    <t>1 = 100%</t>
  </si>
  <si>
    <t xml:space="preserve"> = RECURSOS MUNICIPALES ASIGNADOS AL PAGO DE SERVICIO / RECURSOS MUNICIPALES TOTALES ASIGNADOS A TEMAS AMBIENTALES</t>
  </si>
  <si>
    <t xml:space="preserve"> = (TOTAL DE ÁREAS REFORESTADAS)*100/100Ha REFORESTADAS PROYECTADAS</t>
  </si>
  <si>
    <t>NUMERO DE SOLICITUDES*1/NUMERO DE INSUMOS ADQUIRIDOS*100</t>
  </si>
  <si>
    <t>MESES DE CONFORMACIÓN/MESES CONFORMADOS</t>
  </si>
  <si>
    <t xml:space="preserve"> = total DE MESES PROGRAMADOS/ MESES PROGRAMACIÓN ALCANZADA</t>
  </si>
  <si>
    <t>NUMERO DE CONTRATOS*1/(NUMERO DE SERVICIOS CONTRATADOS)*100</t>
  </si>
  <si>
    <t xml:space="preserve"> = NUMERO DE CONTRATOS CELEBRADOS*1/NUMERO DE CONTRATOS propuestos</t>
  </si>
  <si>
    <t>NO DE CENTROS DE ACOPIO INSTALADOS/NO DE CENTROS DE ACOPIO OPERANDO</t>
  </si>
  <si>
    <t>CANTIDAD DE RESIDUOS RECOLECTADOS/ CANTIDAD DE RESIDUOS APROVECHADOS</t>
  </si>
  <si>
    <t>NUMERO DE REUNIONES REALIZADAS / REUNIONES PROGRAMADAS</t>
  </si>
  <si>
    <t>AVANCE REALIZADO/ AVANCE PROGRAMADO</t>
  </si>
  <si>
    <t>PORCENTAJE DE AVANCE ALCANZADO / PORCENTAJE DE AVANCE PROGRAMADO</t>
  </si>
  <si>
    <t xml:space="preserve"> = NUMERO DE REPORTES REALIZADOS/ REPORTES propuestos</t>
  </si>
  <si>
    <t xml:space="preserve"> = REPORTES REALIZADOS / REPORTES propuestos</t>
  </si>
  <si>
    <t xml:space="preserve"> = NUMERO DE MEDIOS PLANEADOS/Magnitud(NUMERO DE MEDIOS ATENDIDOS)</t>
  </si>
  <si>
    <t xml:space="preserve"> = AVANCE REALIZADO/ AVANCE PROPUESTO</t>
  </si>
  <si>
    <t xml:space="preserve"> = total DE MESES EN AVANCE /AVANCES REALES POR MES</t>
  </si>
  <si>
    <t>2 = 100%</t>
  </si>
  <si>
    <t>NUMERO DE SISTEMAS INSTALADOS/ NO DE FAMILIAS BENEFICIADAS</t>
  </si>
  <si>
    <t xml:space="preserve"> = PAGO DE CONTRATOS</t>
  </si>
  <si>
    <t>NUMERO DE CONTRATOS CELEBRADO*1/ NUMERO DE CONTRATOS PROPUESTOS</t>
  </si>
  <si>
    <t>ML*M2</t>
  </si>
  <si>
    <t>Numero de pozos de comunidades aprobados/número de pozos de comunidades trabajados.</t>
  </si>
  <si>
    <t xml:space="preserve"> = NO APLICA</t>
  </si>
  <si>
    <t xml:space="preserve"> = SUMA DE PAPELERAS ADQUIRIDAS</t>
  </si>
  <si>
    <t xml:space="preserve"> = SUMA DE LITROS DE LIXIVIADOS TRATADOS</t>
  </si>
  <si>
    <t xml:space="preserve"> = SUMA DE CONTRATOS REALIZADOS</t>
  </si>
  <si>
    <t xml:space="preserve"> = SUMA DE TONELADAS RECOLECTADAS</t>
  </si>
  <si>
    <t xml:space="preserve"> = SUMA DE TONELADA RECOLECTADAS</t>
  </si>
  <si>
    <t xml:space="preserve"> = SUMA DE TONELADAS RECOLECTADAS POR EL BARRIDO REALIZADO</t>
  </si>
  <si>
    <t xml:space="preserve"> =  SUMA DE REPORTES ELABORADOS</t>
  </si>
  <si>
    <t>1 mes por año</t>
  </si>
  <si>
    <t>2 meses por año</t>
  </si>
  <si>
    <t>4.0000</t>
  </si>
  <si>
    <t>34.0000</t>
  </si>
  <si>
    <t>420.0000</t>
  </si>
  <si>
    <t>9.0000</t>
  </si>
  <si>
    <t>12.0000</t>
  </si>
  <si>
    <t>1600000.0000</t>
  </si>
  <si>
    <t>11389.2100</t>
  </si>
  <si>
    <t>343818.8200</t>
  </si>
  <si>
    <t>2854.0700</t>
  </si>
  <si>
    <t>4156.0000</t>
  </si>
  <si>
    <t>4.5 Desarrollo sustentable</t>
  </si>
  <si>
    <t>Proteger, conservar y aprovechar las áreas verdes y espacios naturales del municipio a fin de obtener beneficios ambientales, sociales, esparcimiento y recreo para los habitantes de la ciudad.</t>
  </si>
  <si>
    <t>Aplicar medidas y acciones con las cuales se pueda prevenir y minimizar los efectos de la contaminación del aire, es un tema que involucra no sólo la cuestión ambiental, sino también la salud de los habitantes, siendo necesarios la aplicación de medidas y acciones a través de campañas de difusión, promoviendo incentivos de la participación de los ciudadanos.</t>
  </si>
  <si>
    <t>Constituir un Fondo Ambiental, que genere, capte y asigne recursos económicos para proyectos encaminados a la protección, restauración, conservación del ambiente y mitigación a los efectos del cambio climático en beneficio de la población de la ciudad.</t>
  </si>
  <si>
    <t>Constituir y operar el Fondo Ambiental • Elaborar y difundir las Reglas de Operación</t>
  </si>
  <si>
    <t>Adoptar nuevas tecnologías y reconversión de procesos para realizar un uso sustentable de la energía eléctrica, involucrando y fomentando estrategias aplicables en el sector público y privado; con la finalidad de contribuir de manera integral e innovadora a la mitigación del cambio climático, así como en ahorros en el gasto público que benefician en la optimización de los recursos.</t>
  </si>
  <si>
    <t>Reconocer a 3 organizaciones empresariales destacadas por sus acciones de eficiencia energética, considerando un evento de reconocimiento por año</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</si>
  <si>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t>
  </si>
  <si>
    <t>Recuperar y conservar los recursos forestales del área natural protegida sierra de lobos, a través de acciones de reforestación que integren especies nativas; rescatando los suelos de las microcuencas que presentan un valor ambiental e hidrológico para la zona, por actuar como un sumidero de carbono que contribuye a la disminución de los efectos del cambio climático</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</si>
  <si>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</si>
  <si>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Aplicar estrategias y acciones para reducir las emisiones generadas en el proceso de producción de ladrillo, que contribuyan en la mejora de la calidad del aire para disminuir los riesgos a la salud por enfermedades respiratorias; el proceso de producción de ladrillo actualmente es artesanal generando considerables emisiones a la atmosfera durante la etapa de cocción, siendo uno de los principales problemas ambientales.</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</si>
  <si>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 Es importante aprovechar las energías renovables en el sector agroindustrial como un factor importante para el desarrollo sustentable. La innovación y el acceso a nuevas tecnologías han permitido su aplicación en distintas partes del mundo con éxito. Ejemplo de esto es el remplazo de combustibles fósiles por la cogeneración de energía de sus propios residuos.</t>
  </si>
  <si>
    <t>Intervenir en 10 comunidades rurales la captación, cosecha, potabilización y consumo de agua de lluvia para el beneficio 40 familias con acceso limitado a los servicios de agua potable. Hoy en día la introducción de tecnologías sustentables en las casas habitación, ha logrado ser uno de los temas más innovadores, principalmente por los ahorros económicos que estas generan y el beneficio ambiental que producen.</t>
  </si>
  <si>
    <t>Realizar trabajos de desazolve y reforzamiento de taludes en canales, arroyos y ríos para evitar contingencias y riesgos en la población.</t>
  </si>
  <si>
    <t>1.3 Prevención de riesgos fisicos y naturales</t>
  </si>
  <si>
    <t>Implementar un sistema que permita la disposición sanitaria de las aguas servidas en las comunidades rurales, y disminuir el índice de enfermedades gastroentéricas asociadas al uso, consumo y disposición del agua.</t>
  </si>
  <si>
    <t>K051 INNOVACIÓN Y EMPRENDIMIENTO</t>
  </si>
  <si>
    <t>EJE 5. INNOVACIÓN Y BUENA GOBERNANZA</t>
  </si>
  <si>
    <t>5.1 Innovación y emprendimiento</t>
  </si>
  <si>
    <t>"Innovación al interior del gobierno y fomento de la innovación en el sector privado y social"</t>
  </si>
  <si>
    <t>Volver a establecer el nexo y confianza entre sociedad y gobierno es el principal reto de los gobiernos que quieren responder y solucionar los problemas más sentidos por la ciudadanía. Hoy la innovación gubernamental trabaja por establecer sencillos y eficientes mecanismos para reducir las desigualdades sociales, ampliar las oportunidades de desarrollo para todos los grupos sociales que integran nuestra sociedad y en apego irrestricto a la legalidad, garantizar la paz y seguridad de la ciudadanía. Hablar de buena gobernanza implica hablar de un gobierno cercano al ciudadano; que se enfoque en garantizar la dignidad de todas las personas; que obedeciendo a su vocación de servicio se conduzca de forma ética y eficaz, desarrollando iniciativas vanguardistas en pro del bien común.</t>
  </si>
  <si>
    <t>E458</t>
  </si>
  <si>
    <t>S653</t>
  </si>
  <si>
    <t>S654</t>
  </si>
  <si>
    <t>1710 DIRECCION GENERAL DE DESARROLLO INSTITUCIONAL</t>
  </si>
  <si>
    <t>ADQUISICIÓN DE SOFWARE Y HARDWARE, PARA RENOVACIÓN DE EQUIPO CENTRAL DE RED Y RENOVACIÓN DE SWICHES; SEVICIO DE IMPRESIÓN DE CURRICULAS, ADQUISICIÓN DE EQUIPO PARA VENTANILLA VIRTUAL; MOBILIARIO PARA PROGRAMAS OPERATIVOS INSTITUCIONALES DE PROTECCIÓN CIVIL,; EQUIPAMIENTO DE PLAZA DE LA CIUDADANÍA, EQUIPO PARA BIBLIOTECAS PARA USO DE LA CIUDADANÍA.</t>
  </si>
  <si>
    <t>COMPLEMENTO DE EQUIPO PARA PROYECTO CATASTRO MULTIFINALITARIO</t>
  </si>
  <si>
    <t>CANTIDAD DE BIENES / REVISION FISICA Y CAPTURA ELECTRONICA DE BIENES</t>
  </si>
  <si>
    <t>SUPERFICIES PRECISAS / REVISION FISICA Y CAPTURA ELECTRONICA DE BIENES INMUEBLES</t>
  </si>
  <si>
    <t>PAGINA WEB DEL MUNICIPIO * 1/TOTAL DE REGISTROS</t>
  </si>
  <si>
    <t xml:space="preserve"> = EQUIPAMIENTO ADQUIRIDO/EQUIPAMIENTO PROPUESTO</t>
  </si>
  <si>
    <t>compras / proyectos</t>
  </si>
  <si>
    <t>compra/solicitudes de compra</t>
  </si>
  <si>
    <t>UNA COMPRA AL AÑO</t>
  </si>
  <si>
    <t>Mejorar los servicios que recibe la ciudadanía mediante el fortalecimiento de la estructura organizacional de la Administración Municipal</t>
  </si>
  <si>
    <t>K053 GOBIERNO ABIERTO</t>
  </si>
  <si>
    <t>5.3 Gobierno abierto</t>
  </si>
  <si>
    <t>"Sistemas que garanticen la transparencia, la participación ciudadana y la colaboración para la promoción de la eficiencia y la efectividad en el gobierno"</t>
  </si>
  <si>
    <t>K317</t>
  </si>
  <si>
    <t>S652</t>
  </si>
  <si>
    <t>S318</t>
  </si>
  <si>
    <t>E407</t>
  </si>
  <si>
    <t>P489</t>
  </si>
  <si>
    <t>P444</t>
  </si>
  <si>
    <t>P445</t>
  </si>
  <si>
    <t>P517</t>
  </si>
  <si>
    <t>1.5.1</t>
  </si>
  <si>
    <t>1.3.4</t>
  </si>
  <si>
    <t>1198 DIRECCION DE ATENCION CIUDADANA</t>
  </si>
  <si>
    <t>1310 TESORERIA MUNICIPAL</t>
  </si>
  <si>
    <t>1312 DIRECCION GENERAL DE GESTION, ADMINISTRACION Y ENLACE GUBERNAMENTAL</t>
  </si>
  <si>
    <t>1410 CONTRALORIA MUNICIPAL</t>
  </si>
  <si>
    <t>PROVISIONES ECONÓMICAS (RENDIMIENTOS DEL RAMO 33)</t>
  </si>
  <si>
    <t>SEGUIMIENTO A ADECUACIÓN EN PLAZA DE LA CIUDADANÍA GRISELDA ÁLVAREZ POR PARTE DE LA DIRECCIÓN GENERAL DE OBRA PÚBLICA, YA QUE ELLOS SON LOS QUE EJECUTAN EL RECURSO.</t>
  </si>
  <si>
    <t>PRESUPUESTO EJERCIDO / NUMERO DE OBRAS</t>
  </si>
  <si>
    <t xml:space="preserve"> = adecuación REALIZADA/ adecuación propuesta</t>
  </si>
  <si>
    <t>AUDITORIAS PROGRAMADAS/AUDITORIAS REALIZADAS</t>
  </si>
  <si>
    <t xml:space="preserve"> = DOCUMENTO DIGITAL/ACCIONES, PROYECTOS Y PROGRAMAS DE MAYOR IMPACTO</t>
  </si>
  <si>
    <t>una vez al año</t>
  </si>
  <si>
    <t>AL FINALIZAR LAS PAUTAS CON EL REPORTE</t>
  </si>
  <si>
    <t>ÚNICA AL TERMINAR EL EJERCICIO 2016</t>
  </si>
  <si>
    <t>Dar seguimiento a las estrategias del programa de gobierno con el objetivo de poder evaluar su cumplimiento, así como realizar un documento digital de consulta y análisis transparente y abierto para aumentar la confianza de la ciudadanía.</t>
  </si>
  <si>
    <t>Desarrollar un modelo de atención integral que responda a las necesidades y demandas de la ciudadanía. La Dirección de Atención Ciudadana tendrá que crear los mecanismos y canales apropiados de comunicación con la ciudadanía, tanto a través de medios informáticos como de contacto directo con la población, así como establecer los vínculos con las dependencias que tengan las atribuciones para resolver los asuntos y problemas ciudadanos.</t>
  </si>
  <si>
    <t>Realizar e implementar las siguientes estrategias: o Módulos de Información o Programa de atención ciudadana “Vía Directa” o Sábado en tú Comunidad o 072 o Medios de Comunicación y Redes sociales o Buzón Digital o Página Web o Chat Interactivo o App León o Trámites y Servicios Digitales</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</si>
  <si>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</si>
  <si>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Generar información estadística, geográfica y documental basada en normas técnicas para obtener información confiable y de calidad, para la toma de decisiones, así como para darle seguimiento a programas, proyectos y acciones.</t>
  </si>
  <si>
    <t>K054 GOBIERNO HONESTO</t>
  </si>
  <si>
    <t>5.4 Gobierno honesto</t>
  </si>
  <si>
    <t>F464</t>
  </si>
  <si>
    <t>E408</t>
  </si>
  <si>
    <t>E409</t>
  </si>
  <si>
    <t>1217 DIRECCION DE MEDIACION MUNICIPAL</t>
  </si>
  <si>
    <t>FOMENTAR LA CULTURA DEL DIÁLOGO COMO UNA FORMA EFICAZ PARA LA RESOLUCIÓN DE CONFLICTOS EN EL ÁMBITO ESCOLAR Y CONSECUENTEMENTE, TRANSFORMAR DE MANERA SUSTANTIVA, PROGRESIVA Y PERMANENTE, LA FORMA DE CONVIVIR</t>
  </si>
  <si>
    <t>100/12 =  8.33</t>
  </si>
  <si>
    <t>ACCIONES PROGRAMADAS/ACCIONES REALIZADAS</t>
  </si>
  <si>
    <t>INDICADORES PROGRAMADOS/INDICADORES REALIZADOS</t>
  </si>
  <si>
    <t>Identificar y sancionar, a través de acciones transversales de la administración pública municipal, a cualquier servidor público que incurra en actos de corrupción.</t>
  </si>
  <si>
    <t>Establecer un convenio marco entre sociedad y gobierno para comprometer acciones conjuntas para identificar, documentar, prevenir, sancionar y erradicar malas prácticas tanto en el ámbito público como en el privado.</t>
  </si>
  <si>
    <t>K055 GOBIERNO DIGITAL</t>
  </si>
  <si>
    <t>"Incorporación de las tecnologías de la información y las comunicaciones para mejorar los procesos operativos del gobierno y ofrecer servicios innovadores y de mayor calidad a los ciudadanos"</t>
  </si>
  <si>
    <t>5.5 Gobierno digital</t>
  </si>
  <si>
    <t>G410</t>
  </si>
  <si>
    <t>E485</t>
  </si>
  <si>
    <t>E486</t>
  </si>
  <si>
    <t>S650</t>
  </si>
  <si>
    <t>P496</t>
  </si>
  <si>
    <t>O498</t>
  </si>
  <si>
    <t>E523</t>
  </si>
  <si>
    <t>M528</t>
  </si>
  <si>
    <t>E420</t>
  </si>
  <si>
    <t>O530</t>
  </si>
  <si>
    <t>3.8.4</t>
  </si>
  <si>
    <t>3.8.2</t>
  </si>
  <si>
    <t>PRODIMDF</t>
  </si>
  <si>
    <t xml:space="preserve"> = (implementación sofware X 100)/1</t>
  </si>
  <si>
    <t xml:space="preserve"> =  CONECTAR A ZONAS PÚBLICAS DE LA CIUDAD CON TECNOLOGÍAS QUE AYUDEN A MEJORAR LAS CONDICIONES DE HABITABILIDAD DEL CIUDADANO.</t>
  </si>
  <si>
    <t>XXXXX</t>
  </si>
  <si>
    <t xml:space="preserve"> =  implementación DE GOOGLE APPS EN LA ADMINISTRACIÓN MUNICIPAL</t>
  </si>
  <si>
    <t xml:space="preserve"> =  REGULAR Y ACTUALIZAR LICENCIAS DE SOFTWARE</t>
  </si>
  <si>
    <t xml:space="preserve"> = MEJORAR LA INFRAESTRUCTURA TECNOLÓGICA DEL MUNICIPIO</t>
  </si>
  <si>
    <t>proyectos aprobados / proyectos concluidos</t>
  </si>
  <si>
    <t>EQUIPO ADQUIRIDO PROGRAMADO / EQUIPO ADQUIRIDO REAL</t>
  </si>
  <si>
    <t>ADQUISICIÓN DE EQUIPO PROGRAMADO / ADQUISICIÓN DE EQUIPO REAL</t>
  </si>
  <si>
    <t>COLONIAS TRABAJADAS PROGRAMADAS / COLONIAS TRABAJADAS REALES</t>
  </si>
  <si>
    <t>ADQUISICIÓN DE INFRAESTRUCTURA Y EQUIPO PROGRAMADO / ADQUISICIÓN DE INFRAESTRUCTURA Y EQUIPO REAL</t>
  </si>
  <si>
    <t>NÚMERO DE SERVICIOS PROPORCIONADOS / NÚMERO DE SERVICIOS A PROPORCIONAR X 100</t>
  </si>
  <si>
    <t>NÚMERO DE TRÁMITES INCLUIDOS / NÚMERO DE TRÁMITES A INCLUIR X 100</t>
  </si>
  <si>
    <t>NÚMERO DE TRÁMITES INSERTOS / NÚMERO DE TRÁMITES ESPERADOS X 100</t>
  </si>
  <si>
    <t>7.0000</t>
  </si>
  <si>
    <t>Promover una ciudad inteligente, abierta, integradora, participativa y socialmente responsable; que esté vinculada al interior del municipio, con la región y el mundo, a través de tecnologías de comunicación que potencialicen un desarrollo social, económico y ambiental sostenible.</t>
  </si>
  <si>
    <t>Implementar soluciones tecnológicas en beneficio de la ciudadanía que ayuden a optimizar el servicio y los tiempos de ejecución, respuesta, consulta y contacto.</t>
  </si>
  <si>
    <t>Incorporar las tecnologías de información y comunicaciones en la mejora de prestación de servicios públicos es fundamental brindar más canales de atención al ciudadano. El programa considera en su primera etapa incrementar la automatización de 18 trámites y servicios a los que actualmente existen en línea.</t>
  </si>
  <si>
    <t>Desarrollar una herramienta tecnológica que permita tener un mayor control y seguimiento en el trámite de fraccionamientos con el fin de agilizar tiempos, optimizar el crecimiento de la ciudad para que el personal de contacto con la ciudadanía realice un trabajo más eficiente. 180 Se implementará un software donde se tendrá la información accesible y disponible en cualquier momento y con los mayores estándares de seguridad y respaldos de información.</t>
  </si>
  <si>
    <t>Implementar la herramienta tecnológica</t>
  </si>
  <si>
    <t>Generar información geográfica y tabular para todas las instancias y compartirla de acuerdo a las necesidades de cada dependencia, con base en el reglamento, políticas y procedimientos establecidos; para agilizar los procesos que lleven a una eficiente atención al ciudadano.</t>
  </si>
  <si>
    <t>Desarrollar e implementar sistemas informáticos y de comunicación innovadores para optimizar los procesos y actividades de fiscalización, evaluación y control de la gestión gubernamental aplicados por la Contraloría Municipal.</t>
  </si>
  <si>
    <t>Trabajar en coordinación con la Dirección General de Obra Pública, en el establecimiento, operación y consolidación del Sistema Informático de Control y Administración de Obra Pública (SIACOP), para agilizar el manejo de la información, administración, seguimiento y fiscalización de los procesos de la obra</t>
  </si>
  <si>
    <t>K056 GOBERNANZA REGULATORIA</t>
  </si>
  <si>
    <t>E477</t>
  </si>
  <si>
    <t>E469</t>
  </si>
  <si>
    <t>E488</t>
  </si>
  <si>
    <t>G499</t>
  </si>
  <si>
    <t>1.8.5</t>
  </si>
  <si>
    <t>1515 DIRECCION DE ARBITROS CALIFICADORES</t>
  </si>
  <si>
    <t>(TOTAL DE DOCUMENTOS DIGITALIZADOS)*1/TOTAL DE DIRECCIONES</t>
  </si>
  <si>
    <t>número de camars instaladas/ número de camaras solicitada * 100</t>
  </si>
  <si>
    <t>CANTIDAD DE OFICINAS IMPLEMENTANDO EL PROGRAMA/ 2 OFICINAS IMPLEMENTANDO Y SIGUIENDO EL MODELO *100</t>
  </si>
  <si>
    <t>FRACCIONAMIENTOS SUPERVISADOS PROGRAMADOS / FRACCIONAMIENTOS SUPERVISADOS REALES.</t>
  </si>
  <si>
    <t>K057 PROFESIONALIZACIÓN</t>
  </si>
  <si>
    <t>E487</t>
  </si>
  <si>
    <t>"Establecimiento de los mecanismos que nos permitan contar con las personas más aptas y competentes en las tareas públicas"</t>
  </si>
  <si>
    <t>5.7 Profesionalización</t>
  </si>
  <si>
    <t>XXXXXX</t>
  </si>
  <si>
    <t xml:space="preserve"> = PERFILES Y PUESTOS HOMOLOGADOS/total DE PUESTOS AUTORIZADOS</t>
  </si>
  <si>
    <t>XXXXXXX</t>
  </si>
  <si>
    <t>INEGI</t>
  </si>
  <si>
    <t>Componentes</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</si>
  <si>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t>
  </si>
  <si>
    <t>"Esquemas que brinden oportunidades a las mujeres"</t>
  </si>
  <si>
    <t>E448</t>
  </si>
  <si>
    <t>K449</t>
  </si>
  <si>
    <t>F490</t>
  </si>
  <si>
    <t xml:space="preserve"> = (Número DE grupos formados / Número DE grupos propuestos)*Magnitud</t>
  </si>
  <si>
    <t xml:space="preserve"> = (Número DE grupos REALIZADOS / Número DE grupos propuestos)*Magnitud</t>
  </si>
  <si>
    <t xml:space="preserve"> = (Número DE grupos REALIZADOS / Número DE grupos propuestos)*100</t>
  </si>
  <si>
    <t>2.5 Inclusión de las Mujeres</t>
  </si>
  <si>
    <t>Conformar grupos de mujeres en diferentes polígonos en situación de vulnerabilidad, para el reconocimiento de las otras como aliadas para la organización social y para la transformación de las condiciones en sus colonias y comunidades.</t>
  </si>
  <si>
    <t>Capacitar a mujeres “multiplicadoras” en temas como liderazgo, empoderamiento y autonomía</t>
  </si>
  <si>
    <t>Promover en los polos de desarrollo rural, 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 financieros.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</si>
  <si>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</si>
  <si>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 Incrementar el salario y mejorar las prestaciones laborales de los elementos de la Secretaría de Seguridad Pública para incentivar su desempeño
 • Crear 500 plazas de policía para brindarle mayor y mejor atención a las zonas de la ciudad con alto índice delictivo 
• Adquirir mobiliario y equipo especial para dignificar la atención que brinda el área de trabajo social con material médico y de laboratorio 
• Dignificar las comandancias de tránsito y los separos de las cuatro delegaciones, para brindar una mejor atención con base en las recomendaciones hechas por la Comisión de los Derechos Humanos México
 • Mejorar las condiciones del cuartel de la policía montada, para impulsar el programa de rehabilitación infantil equinoterapéutica que se le brinda a las familias de escasos recursos que tienen un hijo con discapacidad
 • Fortalecer a la policía montada y el grupo especial canino con el cuidado, manejo y entrenamiento de los binomios 
• Mejorar y adecuar las instalaciones del área de emisión de licencias y devolución de vehículos
 • Dotar a elementos de tránsito con equipos móviles para el levantamiento de partes de accidentes viales e infracciones • Dotar con equipo de protección urbana al Grupo Especial Táctico
 • Adquirir 120 unidades para tránsito y 200 unidades para policía</t>
  </si>
  <si>
    <t xml:space="preserve"> • Realizar talleres para el desarrollo de capacidades productivas
 • Promover la participación de las mujeres en mercados, intercambio de productos, artesanales y orgánicos para generar fuentes de ingreso</t>
  </si>
  <si>
    <t xml:space="preserve"> • Visitar empresas, fábricas y espacios donde se puedan conformar los grupos de tal manera que puedan identificarse como participantes activos hacia la generación de un cambio para la igualdad 
• Realizar talleres con los grupos de hombres</t>
  </si>
  <si>
    <t>5.6 Gobernanza Regulatoria</t>
  </si>
  <si>
    <t>Mejorar la calidad y eficiencia de los trámites y servicios que realiza la Dirección General de Gestión Ambiental a través de la Dirección de Regulación Ambiental, reduciendo los tiempos de respuesta y optimizando los procesos de evaluación de cada uno de los trámites emitidos en dicha dirección.</t>
  </si>
  <si>
    <t>Implementar la supervisión externa de fraccionamientos, mediante la contratación de profesionistas en la materia, que otorguen una mejora de los procesos de urbanización de los fraccionamientos y desarrollos en condominios.</t>
  </si>
  <si>
    <t>Fortalecer los esquemas de supervisión en fraccionamientos para verificar el cumplimiento de la norma aplicable</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</si>
  <si>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</si>
  <si>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Establecer un modelo para el ingreso, permanencia, promoción y profesionalización al servicio público municipal mediante el Servicio Civil de Carrera, el cual se regirá por los principios de igualdad, oportunidad, mérito, capacidad, competencia y transparencia.</t>
  </si>
  <si>
    <t>MUNICIPIO DE LEÓN
INDICADORES DE RESULTADOS
DEL 1 DE ENERO AL 31 DE MARZO DE 2016</t>
  </si>
  <si>
    <t>CONSTRUCCIÓN DE BARDA PERIMETRAL DE LA POLICÍA MONTADA</t>
  </si>
  <si>
    <t>CERTIFICAR A LA ACADEMIA METROPOLITANA DE SEGURIDAD PUBLICA EN 160 ESTÁNDARES INTERNACIONALES COMO CERTIFICACIÓN DE INSTRUCTORES, ADMINISTRACIÓN DE RECURSOS,EVALUACIÓN AL DESEMPEÑO, PLAN DE RECLUTAMIENTO Y PROMOCIONES</t>
  </si>
  <si>
    <t>CERTIFICAR A LA SECRETARIA DE SEGURIDAD DE SEGURIDAD PUBLICA EN LA ACREDITACIÓN AVANZADA CALEA QUE CONSTA DE 494 ESTÁNDARES INTERNACIONALES COMO:TRASLADO DIGNO DE DETENIDOS, USO DE LA FUERZA,PREVENCIÓN DE LOS HECHOS PROTOCOLOS DE INTERNVENCIÓN Y SISTEMA DISIPLINARIO</t>
  </si>
  <si>
    <t>CERTIFICAR EL CENTRO DE CONTROL,COMANDO Y COMUNICACIONES (C4) EN 196 ESTÁNDARES INTERNACIONALES COMO: LIMITES GEOGRÁFICOS DELINEADOS, CAPACITACIÓN PARA PRIMEROS AUXILIOS, PLANES PARA ATENCIÓN DE EVENTOS ESPECIALES DE PROTOCOLO</t>
  </si>
  <si>
    <t>CERTIFICAR EN ISO 9001:2008 LOS PROCESOS DE ATENCIÓN Y DESPACHO DE EMERGENCIAS</t>
  </si>
  <si>
    <t>ACTUALIZACIÓN DE MARCO JURIDICO DE LA SECRETARIA DE SEGURIDAD</t>
  </si>
  <si>
    <t>ELABORACIÓN DE CONTRATOS Y CONVENIOS</t>
  </si>
  <si>
    <t>PROFESIONALIZACIÓN</t>
  </si>
  <si>
    <t>ADQUISICIÓN DE ANIMALES (CANES Y EQUINOS)</t>
  </si>
  <si>
    <t>ELEMENTOS CAPACITADOS</t>
  </si>
  <si>
    <t>EL PROGRAMA CONSISTE EN TENER UN EDIFICIO SEGURO PARA EL RESGUARDO DE LOS EQUINOS Y DEL PERSONAL OPERATIVO QUE LABORA EN EL CUARTEL. ALMACENAMIENTO DE SUS ALIMENTOS EVITANDO PÉRDIDAS Y ESTÉN EN CONDICIONES PARA SUS ACTIVIDADES.</t>
  </si>
  <si>
    <t>SE BRINDARÁ MANTENIMIENTO Y RECARGA A LOS EXTINTORES DISTRIBUIDOS EN LAS COMUNIDADES, ASÍ COMO A LOS UTILIZADOS DURANTE PLATICAS DE COMBATE DE INCENDIO.</t>
  </si>
  <si>
    <t>INFORME DE ACCIONES</t>
  </si>
  <si>
    <t>ADQUISION DE EQUIPO TECNOLOGICO</t>
  </si>
  <si>
    <t>INSTALACION Y PUESTA EN FUNCIONAMIENTO DE 3 RADARES MEDIDORES DE VELOCIDAD</t>
  </si>
  <si>
    <t>SOLICTUD DE ADQUISICION GENERADA</t>
  </si>
  <si>
    <t>OBTENER LA CERTIFICACION ISO 9001:2015</t>
  </si>
  <si>
    <t>PROCESO DE ADQUISICION</t>
  </si>
  <si>
    <t>COMPRA DE GPS</t>
  </si>
  <si>
    <t>AREAS EQUIPADAS DE LA SECRETARIA DE SEGURIDA PUBLICA</t>
  </si>
  <si>
    <t>REALIZACIÓN DE REINTEGRO DE RECURSO A LA FEDERACIÓN</t>
  </si>
  <si>
    <t>REINTEGRO DE RECURSO</t>
  </si>
  <si>
    <t>REINTEGRO</t>
  </si>
  <si>
    <t>LOS APOYOS QUE RECIBEN LOS ESTUDIANTES DEL MUNICIPIO DE LEÓN QUE RECIBEN SU FORMACIÓN EN LA ACADEMIA METROPOLITANA TAMBIÉN LLAMADOS “CADETES”, CLASIFICACIÓN CORRESPONDIENTE AL CAPÍTULO 1000.</t>
  </si>
  <si>
    <t>FORTALECER LA PROFESIONALIZACIÓN CON CAPACITACIÓN ESPECIALIZADA EN MATERIA DE SEGURIDAD A SERVIDORES DE LA SECRETARÍA DE SEGURIDAD PÚBLICA.</t>
  </si>
  <si>
    <t>FORTALECIMIENTO AL SERVICIO PROFESIONAL DE CARRERA MEDIANTE EL PROGRAMA POLICIA SALUDABLE MEDIANTE EL FOMENTO DE HÁBITOS ALIMENTICIOS Y CAPACITACIÓN FÍSICA</t>
  </si>
  <si>
    <t>FORTATALECIMIENTO DE LA CAPACITACIÓN EN MATERIA DE SISTEMA ACUSATORIO PENAL MEDIANTE LA REALIZACIÓN DE UN PROYECTO DE INFRAESTRUCTURA Y TECNOLOGÍA PARA LA CONSTRUCCIÓN DE LA CASA DE PRESERVACIÓN DEL LUGAR DE LOS HECHOS Y STAND DE TIRO VIRTUAL</t>
  </si>
  <si>
    <t>REALIZAR CURSOS BASICOS DE CAPACITACIÓN ESPECIALIZADA PARA CUSTODIOS</t>
  </si>
  <si>
    <t>EVENTO DE CAPACITACIÓN PARA PERSONAL ACTIVO DE LA DIRECCIÓN DE POLICÍA Y TRANSITO</t>
  </si>
  <si>
    <t>EVENTOS</t>
  </si>
  <si>
    <t>AVANCE DEL PROYECTO EN LA COLOCACIÓN DE SEÑALETICA, MOBILIARIO URBANO Y LUMINARIAS</t>
  </si>
  <si>
    <t>COLONIA ATENDIDA POR EL PROGRAMA</t>
  </si>
  <si>
    <t>EQUIPOS Y HERRAMIENTAS ADQUIRIDOS PARA EL PERSONAL DE PROTECCIÓN CIVIL, PARA EFICIENTAR LA ATENCIÓN DE EMERGENCIAS.</t>
  </si>
  <si>
    <t>TOTAL DE SERVICIOS ATENDIDOS EN COMBATE Y RESCATE EN INCENDIOS Y SINIESTROS</t>
  </si>
  <si>
    <t>LIMPIEZAS EN DIVERSAS PARTES DE LA CIUDAD</t>
  </si>
  <si>
    <t>OBRA</t>
  </si>
  <si>
    <t>ESTUDIOS DE MECÁNICA DE SUELOS</t>
  </si>
  <si>
    <t>APOYOS</t>
  </si>
  <si>
    <t>CONSTRUCCIÓN DE ESPACIOS EDUCATIVOS</t>
  </si>
  <si>
    <t>REHABILITACIÓN DE ESPACIOS EDUCATIVOS</t>
  </si>
  <si>
    <t>CALIDAD EDUCATIVA</t>
  </si>
  <si>
    <t>CUMPLIR CON LOS COMPROMISOS DE PAGO A PROVEEDORES DE RECURSO REFRENDADO</t>
  </si>
  <si>
    <t>PROVEER DE EQUIPAMIENTO A CENTROS COMUNITARIOS Y PLAZAS DE LA CIUDADANÍA PARA EL LEVANTAMIENTO DE DIAGNOSTICOS SOCIALES</t>
  </si>
  <si>
    <t>ZONAS ARQUEOLÓGICAS TRABAJADAS</t>
  </si>
  <si>
    <t>PAQUETES DE ÚTILES ESCOLARES</t>
  </si>
  <si>
    <t>BECAS</t>
  </si>
  <si>
    <t>RECURSO SE TRANSFIRIÓ A PROYECTO DE FORTELECIENDO LA EDUCACIÓN</t>
  </si>
  <si>
    <t>DIPLOMADOS</t>
  </si>
  <si>
    <t>SUSCRIPCIÓN A LA AICE</t>
  </si>
  <si>
    <t>CONCURSOS</t>
  </si>
  <si>
    <t>CRUZADA MUNICIPAL POR LA ALFABETIZACIÓN Y ATENCIÓN AL REZAGO EDUCATIVO</t>
  </si>
  <si>
    <t>EQUIPAMIENTO DE BIBLIOTECAS</t>
  </si>
  <si>
    <t>PERSONAS ATENDIDAS EN RUTAS</t>
  </si>
  <si>
    <t>PERSONAS ATENDIDAS</t>
  </si>
  <si>
    <t>CIERRE ADMINISTRATIVO</t>
  </si>
  <si>
    <t>PROGRAMA 2016 DE MANTENIMIENTO MAYOR Y CONSERVACIÓN EN LOS CENTROS DEL SABER.</t>
  </si>
  <si>
    <t>REMODELACIÓN DE LOS ESPACIO EDUCATIVOS-MUSEOGRÁFICOS</t>
  </si>
  <si>
    <t>EXHIBIR 20 FUNCIONES DE LA MUESTRA DE CINE Y DEL FORO DE LA CINETECA</t>
  </si>
  <si>
    <t>SE REALIZARAN 10 ACTIVIDADES DENTRO DEL FIAC 2016</t>
  </si>
  <si>
    <t>SE REALIZARAN 50 ACTIVIDADES DURANTE LA FENAL 2016</t>
  </si>
  <si>
    <t>PAGO PENDIENTE</t>
  </si>
  <si>
    <t>DEMOLICION Y CONSTRUCCION DEL AREA DE REFRIGERACION</t>
  </si>
  <si>
    <t>EDUCACION Y FORMENTO SANITARIO EN EL CUIDADO Y TENENCIA DE MASCOTAS POR PERSONA</t>
  </si>
  <si>
    <t>ADQUISICIÓN DE 2 UNIDADES MÓVILES</t>
  </si>
  <si>
    <t>ANTÍGENOS PROSTATICOS REALIZADOS</t>
  </si>
  <si>
    <t>MASTOGRAFÍAS REALIZADAS</t>
  </si>
  <si>
    <t>TALLERES REALIZADOS PARA CÁNCER DE MAMA</t>
  </si>
  <si>
    <t>AUXILIARES AUDITIVOS ENTREGADOS</t>
  </si>
  <si>
    <t>SESIONES DE HEMODIÁLISIS FACILITADAS</t>
  </si>
  <si>
    <t>GASTO DEL REMANENTE 2015</t>
  </si>
  <si>
    <t>ESTERILIZACION DE MASCOTAS</t>
  </si>
  <si>
    <t>CONSULTA MEDICA</t>
  </si>
  <si>
    <t>FOROS</t>
  </si>
  <si>
    <t>INTEGRAR UN COMITÉ INTERINSTITUCIUONAL DE SALUD MENTAL Y PREVENCIÓN DE ADICCIONES.</t>
  </si>
  <si>
    <t>PLAN DE TRABAJO ANUAL DEL COMITÉ DE SALUD MENTAL</t>
  </si>
  <si>
    <t>SESIONES DE COMITÉ DE SALUD MENTAL</t>
  </si>
  <si>
    <t>NUMERO DE BECAS OTORGADAS A MEDALLISTAS DE OLIMPIADA Y PARAOLIMPIADA NACIONAL 2016, ATLETAS Y ENTRENADORES PARTICIPANTES EN OLIMPIADA, RESERVA DEPORTIVA MEXICANA Y ALTO RENDIMIENTO</t>
  </si>
  <si>
    <t>ACTIVAR FÍSICAMENTE A 45.000 PERSONAS DEL MUNICIPIO DE LEÓN GTO. A TRAVÉS DEL DE LAS DIFERENTES ACTIVIDADES DEPORTIVAS Y RECREATIVAS DE LOS FINES DE SEMANA INTERACTIVOS Y LOS ESPACIOS INTERACTIVOS DE LA CIUDAD: (MINIDEPORTIVAS)</t>
  </si>
  <si>
    <t>NUMERO DE DEPORTISTAS INSCRITOS EN SISTEMA DE COMPETENCIAS DEPORTIVAS, LLEVAR UN REGISTRO DE LA CANTIDAD DE DEPORTISTAS QUE PARTICIPAN DENTRO DEL PROYECTO PARA QUE CON ESTO SE TENGA UN PANORAMA DE ACCIÓN Y EL ALCANCE QUE TIENE EL MISMO</t>
  </si>
  <si>
    <t>PARTICIPANTES QUE SE ACTIVAN FÍSICAMENTE, PARA PODER PARTICIPAR EN EL EVENTO ATLÉTICO MÁS IMPORTANTE DEL ESTADO. LA POBLACIÓN PARTICIPANTE SON NIÑOS, JÓVENES, ADULTOS Y ADULTOS MAYORES, ASÍ COMO PERSONAS CON DISCAPACIDAD.</t>
  </si>
  <si>
    <t>ACTIVAR A 3 MIL 500 TRABAJADORES DEL SECTOR DE LEÓN GTO. A TRAVÉS DE ACTIVIDADES FÍSICAS Y DEPORTE RECREATIVO.</t>
  </si>
  <si>
    <t>PROGRAMAS DE DESARROLLO SOCIAL</t>
  </si>
  <si>
    <t>CONTRIBUIR A TENER UNA CIUDAD MAS SEGURA</t>
  </si>
  <si>
    <t>ACCIONES DE VIVIENDA</t>
  </si>
  <si>
    <t>REDES DE ELECTRIFICACIÓN Y ALUMBRADO PÚBLICO</t>
  </si>
  <si>
    <t>REDES DE AGUA POTABLE Y ALCANTARILLADO CONSTRUIDAS</t>
  </si>
  <si>
    <t>REDES DE ELECTRIFICACIÓN Y ALUMBRADO PÚBLICO INSTALADAS</t>
  </si>
  <si>
    <t>JORNALES PAGADOS A LOS PARTICIPANTES DEL PROGRAMA</t>
  </si>
  <si>
    <t>PORCENTAJE DE JORNALES APOYADOS</t>
  </si>
  <si>
    <t>AMPLIACION DE VIVIENDA (SUMINISTRO PARA CONSTRUCCIÓN DE 650 CUARTOS ADICIONAL)</t>
  </si>
  <si>
    <t>CONSTRUCCION Y/O INSTALACIÓN DE 750 BAÑOS DIGNOS</t>
  </si>
  <si>
    <t>SUMINISTRO PARA LA CONSTRUCCIÓN DE 863 TECHOS</t>
  </si>
  <si>
    <t>SUMINISTRO Y CONSTRUCCIÓN DE 159 PISOS FIRMES</t>
  </si>
  <si>
    <t>SUMINISTRO Y ADQUISICIÓN DE TECHO, DE VIGUETA 13CM, Y BOBEDILLA DE POLIESTIRENO, INCLUYE CADENAS DE ARMEX Y MALLA ELECTROSOLDADA Y CONCRETO 250.</t>
  </si>
  <si>
    <t>METROS CUADRADOS</t>
  </si>
  <si>
    <t>REMANENTE DEL 2013 VINCULADO AL CONTRATO 2510-453HA-203130</t>
  </si>
  <si>
    <t>PROYECTO EJECUTIVO</t>
  </si>
  <si>
    <t>ACCIONES ENTREGADAS</t>
  </si>
  <si>
    <t>METRO LINEAL</t>
  </si>
  <si>
    <t>METROS LINEALES</t>
  </si>
  <si>
    <t>METRO LINEAL DE RED DE AGUA Y ALCANTARILLADO</t>
  </si>
  <si>
    <t>PORCENTAJE DE CONSTRUCCIÓN DE CUARTO ADICIONAL</t>
  </si>
  <si>
    <t>METRO LINEAL DE PAVIMENTACIÓN</t>
  </si>
  <si>
    <t>PLANTA DE TRATAMIENTO OPERANDO</t>
  </si>
  <si>
    <t>METROS CUBICOS</t>
  </si>
  <si>
    <t>CONSTRUCCION DE XXXXXX METRO LINEAL DE REDES DE AGUA EN ZONA RURAL</t>
  </si>
  <si>
    <t>METROS LINEALES Y/O POSTES</t>
  </si>
  <si>
    <t>PENDIENTE POR DEFINIR ADRENEL Y ELECTRIFICACIONES</t>
  </si>
  <si>
    <t>CUARTO CONSTRUIDO</t>
  </si>
  <si>
    <t>SUMINISTRO DE ESTUFAS DE GAS</t>
  </si>
  <si>
    <t>ACCIÓN</t>
  </si>
  <si>
    <t>FOTOGRAFIAS, CONVENIO, COMPROBACIÓN FINANCIERA</t>
  </si>
  <si>
    <t>METROS LINEALES DE LINEA DE ELECTRIFICACIÓN</t>
  </si>
  <si>
    <t>OBRA TERMINADA</t>
  </si>
  <si>
    <t>20 CURSOS Y/O TALLERES IMPARTIDOS</t>
  </si>
  <si>
    <t>LOTE DE ALUMBRADO</t>
  </si>
  <si>
    <t>OBRAS TERMINADAS</t>
  </si>
  <si>
    <t>OBRAS</t>
  </si>
  <si>
    <t>METRO CUADRADO</t>
  </si>
  <si>
    <t>OBRA ENTREGADA</t>
  </si>
  <si>
    <t>OBRA TERMINADA Y ENTREGADA</t>
  </si>
  <si>
    <t>PORCEBNTAJE DE AVANCE OBRA TERMINADA Y ENTREGADA</t>
  </si>
  <si>
    <t>NUMERO DE PERSONAS BENEFICIADAS</t>
  </si>
  <si>
    <t>METROS LINEALES DE TUBERIA</t>
  </si>
  <si>
    <t>METRO CUADRADO DE CONSTRUCCIÓN</t>
  </si>
  <si>
    <t>DOCUMENTO CON LA CARTERA DE PROGRAMAS Y PROYECTOS</t>
  </si>
  <si>
    <t>UN DOCUMENTO CON LA CARTERA DE PROGRAMAS Y PROYECTOS DE INVERSION</t>
  </si>
  <si>
    <t>EQUIPAMIENTO DE TALLERES</t>
  </si>
  <si>
    <t>FORMACIÓN DE GRUPOS DE MUJERES PARA LA REALIZACIÓN DE LOS TALLERES. LOS GRUPOS DEBEN SER MÍNIMO DE 10 INTEGRANTES.</t>
  </si>
  <si>
    <t>FORMACIÓN DE GRUPOS DE MUJERES RURALES PARA LA REALIZACIÓN DE LOS TALLERES. LOS GRUPOS DEBEN CONTAR CON UN MÍNIMO DE 8 MUJERES.</t>
  </si>
  <si>
    <t>TALLERES DE CAPACITACIÓN DE IMPULSO A NEGOCIO DE MUJERES (PROYECTOS PRODUCTIVOS)</t>
  </si>
  <si>
    <t>NÚMERO DE TALLERES REALIZADOS CON LOS HOMBRES, CON RESPECTO A LAS NUEVAS MASCULINIDADES.</t>
  </si>
  <si>
    <t>CONSULTAS OTORGADAS A ADULTOS MAYORES</t>
  </si>
  <si>
    <t>TALLERES IMPARTIDOS</t>
  </si>
  <si>
    <t>IMPLEMENTAR ACCIONES QUE ATIENDAN LAS NECESIDADES DEL MIGRANTE Y SUS FAMILIAS PROPICIANDO EL ARRAIGO.</t>
  </si>
  <si>
    <t>SUMINISTRO Y COLOCACIÓN DE 495 CALENTADORES SOLARES</t>
  </si>
  <si>
    <t>METROS CUADRADOS DE PAVIMENTACIÓN (7852.66)</t>
  </si>
  <si>
    <t>SUMINISTRO Y COLOCACIÓN DE CALENTADOR SOLAR (660 CALENTADORES)</t>
  </si>
  <si>
    <t>METRO CUADRADO DE ARROYO CONSTRUIDO</t>
  </si>
  <si>
    <t>PAVIMENTACIÓN</t>
  </si>
  <si>
    <t>ACCIONES</t>
  </si>
  <si>
    <t>ACCIONES EJECUTADAS</t>
  </si>
  <si>
    <t>ELABORAR CENSO DE ADULTOS MAYORES EN SITUACIÓN DE ABANDONO</t>
  </si>
  <si>
    <t>ACCIONES REALIZADAS</t>
  </si>
  <si>
    <t>NÚMERO DE TALLERES REALIZADOS CON LAS Y LOS ADOLESCENTES CON RESPECTO AL PROYECTO DE VIDA: PREVENCIÓN DE EMBARAZO.</t>
  </si>
  <si>
    <t>NO APLICA DENTRO DE LA ENTIDAD SE LLEVA A ACABO EL CAMBIO DE DIRECTOR, POR LO QUE SE ESTÁN CONSIDERANDO QUE PROGRAMAS SE LLEVARÁN ACABO CON EL PRESUPUESTO OTORGADO.</t>
  </si>
  <si>
    <t>CUMPLIMIENTO DE CONTRATO</t>
  </si>
  <si>
    <t>APOYOS ENTREGADOS</t>
  </si>
  <si>
    <t>PROFESIONALIZACIÓN DE TODOS LOS INSPECTORES EN NORMATIVIDAD Y DERECHOS HUMANOS</t>
  </si>
  <si>
    <t>RETIRO DE AMBULANTAJE SIN PERMISO EN CENTRO HISTÓRICO</t>
  </si>
  <si>
    <t>RETIRO DEL AMBULANTAJE EN ESTACIONES DE TRANSFERENCIA Y ESTACIONES DEL SIT.</t>
  </si>
  <si>
    <t>RETIRO DEL AMBULANTAJE SIN PERMISO EN ZONA PIEL</t>
  </si>
  <si>
    <t>PENDIENTE POR DAR DE ALTA</t>
  </si>
  <si>
    <t>DOCUMENTO QUE CONTENGA LA PROPUESTA DEL PLAN MAESTRO DE LA ZONA PIEL</t>
  </si>
  <si>
    <t>VINCULACIÓN</t>
  </si>
  <si>
    <t>PERSONAS ACREDITADAS</t>
  </si>
  <si>
    <t>ACCIONES DE PROMOCIÓN</t>
  </si>
  <si>
    <t>EMPRESAS BENEFICIADAS CON APOYOS</t>
  </si>
  <si>
    <t>PERSONA BENEFICIADA VS PROGRAMA</t>
  </si>
  <si>
    <t>CAMPAÑAS FITOSANITARIAS</t>
  </si>
  <si>
    <t>CAMPAÑA INVERNAL PARA ENFERMEDADES RESPIRATORIAS</t>
  </si>
  <si>
    <t>ESTABLECIMIENTO CULTIVOS DE ALTERNATIVA</t>
  </si>
  <si>
    <t>FOMENTO A LA PRODUCCION AGROPECUARIA</t>
  </si>
  <si>
    <t>PROGRAMA MEJORAMIENTO GENETICO</t>
  </si>
  <si>
    <t>CONVENIOS CON OTRAS INSTITUCIONES</t>
  </si>
  <si>
    <t>PROGRAMA DE APOYO A LA INVERSION EN EQUIPAMIENTO E INFRAESTRUCTURA</t>
  </si>
  <si>
    <t>PERSONAS APOYADAS</t>
  </si>
  <si>
    <t>PERSONAS BENEFICIADAS</t>
  </si>
  <si>
    <t>PERSONA BENEFICIADA</t>
  </si>
  <si>
    <t>ACCIONES DE SENSIBILIACIÓN EJECUTADAS</t>
  </si>
  <si>
    <t>CIUDADANOS DE POLÍGONOS DE POBREZA CAPACITADOS</t>
  </si>
  <si>
    <t>GUÍAS TURÍSTICOS CAPACITADOS Y DESARROLLADOS</t>
  </si>
  <si>
    <t>MIEMBROS DE LA CADENA DE VALOR CAPACITADOS</t>
  </si>
  <si>
    <t>NUMERO DE ANFITRIONES FORMADOS</t>
  </si>
  <si>
    <t>PROMOTORES CIUDADANOS FORMADOS</t>
  </si>
  <si>
    <t>NUEVOS PRODUCTOS INTEGRADOS A LA OFERTA TURÍSTICA</t>
  </si>
  <si>
    <t>NUEVOS PRODUCTOS Y EVENTOS INCUBADOS</t>
  </si>
  <si>
    <t>RUTAS TURÍSTICAS CREADAS DESARROLLADAS Y POSICIONADAS</t>
  </si>
  <si>
    <t>AGENDA ANUAL CONSOLIDADA CON 30 FESTIVALES</t>
  </si>
  <si>
    <t>ESPACIOS PÚBLICOS UTILIZADOS COMO SEDES ALTERNAS DE EVENTOS</t>
  </si>
  <si>
    <t>ESTRATEGIA DE RESPONSABILIDAD SOCIAL</t>
  </si>
  <si>
    <t>PROYECTOS DE CULTURA VIVA INTEGRADOS</t>
  </si>
  <si>
    <t>NUEVOS SEGMENTOS TURÍSTICOS INCORPORADOS A LA OFERTA TURÍSTICA</t>
  </si>
  <si>
    <t>PORTAFOLIO DE PROYECTOS PARA ATENCIÓN DE FONDOS CREADOS</t>
  </si>
  <si>
    <t>RECONOCIMIENTOS EN COMPETITIVIDAD OBTENIDOS</t>
  </si>
  <si>
    <t>SEGMENTO DE REUNIONES CONSOLIDADO EN LOS TRES PRIMEROS DESTINOS PREFERIDOS</t>
  </si>
  <si>
    <t>SISTEMA DE INFORMACIÓN ESTRATÉGICA DESARROLLADA</t>
  </si>
  <si>
    <t>AVANCE DEL PROYECTO</t>
  </si>
  <si>
    <t>AVANCE FÍSICO-FINANCIERO REPORTADO EN LAS OBRAS</t>
  </si>
  <si>
    <t>RENOVACIÓN DE SEÑALETICA SOBRE LA CICLOVÍA DE LOS GÓMEZ</t>
  </si>
  <si>
    <t>LAS NUEVAS LICENCIAS PERMITIRÁN EL CALCULO DEL ENROLAMIENTO MAS EFICIENTE DE AUTOBUSES EN EL PROCESO DE PROGRAMACIÓN DE SERVICIO DE LAS RUTAS TRONCALES A TRAVÉS DE UN MODELO MATEMÁTICO</t>
  </si>
  <si>
    <t>LA ENTREGA DE REPORTE CON OBJETIVOS ESPECÍFICOS, S, ASÍ COMO LA OPINIÓN TÉCNICA DE LA FACTIBILIDAD</t>
  </si>
  <si>
    <t>CONSTRUCCIÓN E INSTALACIÓN DE ESTACIONES Y PARADAS ALINEADAS A LA DERECHA DEL SISTEMA INTEGRADO DE TRANSPORTE-OPTIBUS</t>
  </si>
  <si>
    <t>PORCENTAJE DE AVANCE EN LA IMPLEMENTACIÓN</t>
  </si>
  <si>
    <t>LA REALIZACIÓN EFECTIVA DEL DEPOSITO DE APORTACIÓN AL FIDEICOMISO</t>
  </si>
  <si>
    <t>CADA REPORTE CONTARÁ CON OBJETIVOS ESPECÍFICOS, PROGRAMA DE ACTIVIDADES, PLAN DE MEDIOS, INCIDENCIAS Y CUMPLIMIENTOS, ASÍ COMO CONCLUSIONES</t>
  </si>
  <si>
    <t>AVANCE DE OBRA CON RESPECTO AL PROGRAMA ANUAL</t>
  </si>
  <si>
    <t>UN ANTEPROYECTO</t>
  </si>
  <si>
    <t>GENERAR TRES ANTEPROYECTOS EN EL POLÍGONO DE SAN FRANCISCO</t>
  </si>
  <si>
    <t>GENERAR 5 ANTEPROYECTOS EN EL POLIGONO DE MEDINA</t>
  </si>
  <si>
    <t>DAR MEJOR IMAGEN A LA CIUDAD</t>
  </si>
  <si>
    <t>PREVENTIVAS: LIMPIAR, PINTAR Y FUMIGAR LOS SEMAFOROS. CORRECTIVAS: CAMBIO DE COMPONENTES ELECTRONICOS, CAMBIO DE ASPECTOS LEDS, ATENCION A DAÑOS POR SINIESTROS.</t>
  </si>
  <si>
    <t>INTERSECCION SEÑALIZADA</t>
  </si>
  <si>
    <t>METROS LINEALES DE RAYA SEPARADORA.</t>
  </si>
  <si>
    <t>PIEZA DE SEÑALAMIENTO, FABRICADO E INSTALADO.</t>
  </si>
  <si>
    <t>LIBERACION DE VIAS CONSTRUCCION DE AVENIDAS, PUENTES Y BOULEVARES</t>
  </si>
  <si>
    <t>UN DOCUMENTO CON LAS ESPECIFICACIONES DEL OBJETIVO</t>
  </si>
  <si>
    <t>CONSTRUIR VIALIDADES PRIMARIA PARA LA CIUDAD</t>
  </si>
  <si>
    <t>CIERRES</t>
  </si>
  <si>
    <t>CIERRES DE PROCESOS</t>
  </si>
  <si>
    <t>OBTENER DOS ANTEPROYECTOS GEOMETRICOS QUE NOS SOLUCIONES PARA MEJORAR EL NIVEL DE SERVICIO DE LA INTERSECCIÓN</t>
  </si>
  <si>
    <t>OBTENER TRES ANTEPROYECTOS DE MEJORAS OPERACIONALES DE INTERSECCIONES QUE PROPORCIONEN ALGUNAS SOLUCIONES A LA OPERACIÓN DE LAS MISMAS</t>
  </si>
  <si>
    <t>PROYECTO INTEGRAL DE REPARACION Y REFUERZO ESTRUCTURAL</t>
  </si>
  <si>
    <t>LOTE DE ACTIVIDADES PARA MEJORÍA DE CADA UNO DE LOS PUNTOS DE LA PLAZA</t>
  </si>
  <si>
    <t>PROYECTOS DE EQUIPAMIENTO POR CENTRO COMUNITARIO</t>
  </si>
  <si>
    <t>MEJORAR LAS VIALIDADES PRIMARIAS DE LA CIUDAD</t>
  </si>
  <si>
    <t>CERRAR OBRA ADMINISTRATIVA Y FISICA</t>
  </si>
  <si>
    <t>CONTRUCCION DE GAVETAS Y OSARIOS EN PANTEONES DE LA CIUDAD, ASI COMO EN PANTEONES RURALES.</t>
  </si>
  <si>
    <t>EL INDICADOR DA COMO RESULTADO INDEPENDIENTEMENTE DEL TIPO O CANTIDAD DE ACCIONES QUE INTERVIENEN EN UNA REHABILITACIÓN O EQUIPAMIENTO DE UNA UNIDAD DEPORTIVA LA OBRA TERMINADA.</t>
  </si>
  <si>
    <t>MATTO INFRAESTRUCTURA</t>
  </si>
  <si>
    <t>REHABILITACION DE INFRAESTRUCTURA DEPORTIVA</t>
  </si>
  <si>
    <t>INFRAESTRUCTURA DE UNIDAD DEPORTIVA REHABILITADA</t>
  </si>
  <si>
    <t>15 MINIDEPORTIVAS REHABILITADAS DENTRO DE LOS 8 POLÍGONOS DE POBREZA DETECTADOS POR LA DIRECCIÓN DE DESARROLLO HUMANO MPAL</t>
  </si>
  <si>
    <t>ALBERCA REHABILITADA</t>
  </si>
  <si>
    <t>200 MODULOS DE LOKERS CON UN TOTAL DE 890 PUERTAS</t>
  </si>
  <si>
    <t>PROGRAMA PREVENTIVO DE LA ALBERCA UNIDAD E.F.M</t>
  </si>
  <si>
    <t>OBRAS Y EQUIPAMIENTO DE INFRAESTRUCTURA DEPORTIVA</t>
  </si>
  <si>
    <t>EQUIPAMIENTO DE INFRAESTRUCTURA DEPORTIVA</t>
  </si>
  <si>
    <t>INFRAESTRUCTURA DE UNIDAD L.I.R REHABILITADA</t>
  </si>
  <si>
    <t>SOFTWARE PARA CONTROL DE ACCESOS Y PROCESOS</t>
  </si>
  <si>
    <t>MANTENIMIENTOS REALIZADOS</t>
  </si>
  <si>
    <t>EXCEDENTES DE VOLUMENES, CONCEPTOS FUERA DE CATALOGO Y ESCALATORIAS EN OBRAS</t>
  </si>
  <si>
    <t>EJECUTAR LA OBRA NECESARIA Y SOLICITADA PARA LA CIUDAD</t>
  </si>
  <si>
    <t>CONSTRUCCION DE PARQUES, BANQUETAS , REMODELACIONES.</t>
  </si>
  <si>
    <t>PROPORCIONAR AL MENOS UN MANTENIMIENTO A LOS 80 PARQUES, PLAZAS Y JARDINES DEL MUNICIPIO DE LEÓN QUE CUENTAN CON INSTALACIONES DE ALUMBRADO PÚBLICO</t>
  </si>
  <si>
    <t>PROPORCIONAR UN MANTENIMIENTO GENERAL A 147 COMUNIDADES RURALES DEL MUNICIPIO DE LEÓN QUE CUENTAN CON INSTALACIONES DE ALUMBRADO PÙBLICO.</t>
  </si>
  <si>
    <t>ATENDER EL 90% DE LAS SOLICITUDES DE INSTALACIÓN DE LUMINARIOS Y POSTES EN UN PLAZO MÀXIMO DE 8 DÍAS HÁBILES, RECIBIDOS DENTRO DEL PROGRAMA DE OBRAS POR COOPERACIÓN Y REPOSICIÓN DE ACCIDENTES</t>
  </si>
  <si>
    <t>MANTENER OPERANDO AL 95% EL ALUMBRADO EN BULEVARES.</t>
  </si>
  <si>
    <t>MANTENER EN OPERACION EL 85 % DE LOS LUMINARIOS EN COLONIAS MUNICIPALIZADAS, POR CAUSA DE FALLAS EN LAS INSTALACIONES DE A.P.</t>
  </si>
  <si>
    <t>ATENDER EL 95% DE LOS REPORTES DE FALLAS EN LAS INSTALACIONES DE A.P. EN UN PLAZO MÀXIMO DE 3 DÌAS HÁBILES A PARTIR DE SU FECHA DE RECEPCIÓN EN ÉSTA DIRECCIÓN. RECIBIDAS MEDIANTE EL PROGRAMA DE TELÉFONO CIUDADANO</t>
  </si>
  <si>
    <t>LEVANTAMIENTOS TOPOGRAFICIOS, ESTUDIOS DE SUELO, ESTUDIOS DE IMPACTO AMBIENTAL Y PLANOS EJECUTIVOS</t>
  </si>
  <si>
    <t>CREACIÓN DEL BANCO DE PROYECTOS</t>
  </si>
  <si>
    <t>REALIZAR LA OBRA PÚBLICA</t>
  </si>
  <si>
    <t>LAS MITIGACIONES AMBIENTALES CONTRATADAS RESPECTO DE LAS RESOLUCIONES AMBIENTALES PARA LA OBRA PÚBLICA EMITIDAS POR LA DIRECCIÓN GENERAL DE GESTIÓN AMBIENTAL</t>
  </si>
  <si>
    <t>MANTENER EL BUEN FUNCIONAMIENTO DE LAS CALLES, AVENIDAS Y BOULEVARES</t>
  </si>
  <si>
    <t>CERRAR LOS EJERCICIOS PENDIENTES</t>
  </si>
  <si>
    <t>PROTEGER A LAS FAMILIAS VULNERABLES</t>
  </si>
  <si>
    <t>SOLUCIONAR LOS CONFLICTOS EN VARIAS ZONAS</t>
  </si>
  <si>
    <t>CUBRIR LAS NECESIDADES BÁSICAS DE LA POBLACIÓN</t>
  </si>
  <si>
    <t>DAR RESULTADOS A LA DIRECCIÓN DE OBRA PUBLICA</t>
  </si>
  <si>
    <t>CERRAR ADMINISTRATIVAMENTE EL PROYECTO</t>
  </si>
  <si>
    <t>ENTREGA DEL PROGRAMA</t>
  </si>
  <si>
    <t>CIERRES ADMINISTRATIVOS DE OBRA</t>
  </si>
  <si>
    <t>CIERRES DE OBRA</t>
  </si>
  <si>
    <t>CIERRE DE OBRA</t>
  </si>
  <si>
    <t>CIERRES ADMINISTRATIVOS</t>
  </si>
  <si>
    <t>CANCELACIÓN DE PROYECTO</t>
  </si>
  <si>
    <t>VIVIENDAS VERTICALES CONSTRUIDAS</t>
  </si>
  <si>
    <t>PROYECTOS EJECUTIVOS DE AGUA POTABLE Y ALCANTARILLADO ELABORADOS</t>
  </si>
  <si>
    <t>SUMINISTROS DE CONCRETO, BANQUETAS, GUARNICIONES, AGUA POTABLE Y DRENAJE.</t>
  </si>
  <si>
    <t>SUMINISTROS DE CONCRETO, BANQUETAS, GUARNICIONES , AGUA POTABLE Y DRENAJE</t>
  </si>
  <si>
    <t>ESCULTURAS Y MONUMENTOS RESCATADOS.</t>
  </si>
  <si>
    <t>PLACAS DE NOMENCLATURA</t>
  </si>
  <si>
    <t>PROCEDIMIENTOS ADMINISTRATIVOS INSTAURADOS</t>
  </si>
  <si>
    <t>TRABAJOS REALIZADOS.</t>
  </si>
  <si>
    <t>TENER MEJORES LUGARES DE ESPARCIMIENTO</t>
  </si>
  <si>
    <t>DAR RESULTADO A LA DIRECCIÓN DE OBRA PUBLICA</t>
  </si>
  <si>
    <t>PAGOS A SUPERVISIÓN Y ELABORACIÓN DE PROYECTOS</t>
  </si>
  <si>
    <t>CIERRES DE OBRAS Y PROYECTOS</t>
  </si>
  <si>
    <t>LIBERACIÓN DE PAGOS</t>
  </si>
  <si>
    <t>CIERRES Y LIBERACIÓN DE CONVENIO</t>
  </si>
  <si>
    <t>CANCELACIÓN DE PROYECTOS</t>
  </si>
  <si>
    <t>CANCELACIÓN DEL PROYECTO</t>
  </si>
  <si>
    <t>LIBERACIÓN DE PREDIOS PARA EJECUTAR LA OBRA</t>
  </si>
  <si>
    <t>CONTRATOS FINIQUITADOS</t>
  </si>
  <si>
    <t>REDES DE ELECTRIFICACIÓN INSTALADAS</t>
  </si>
  <si>
    <t>PROYECTOS EJECUTIVOS REALIZADOS</t>
  </si>
  <si>
    <t>ACERCAR AL PÚBLICO LEONÉS A LAS MANIFESTACIONES CINEMATOGRÁFICAS GENERADAS EN EL ESTADO DE GUANAJUATO, CREAR Y ADECUAR UN ESPACIO EXCLUSIVAMENTE DEDICADO A LA PROYECCIÓN DE PROYECTOS FÍLMICOS, QUE LA CIUDAD DE LEÓN A TRAVÉS DE ESTE PROYECTO TENGA LAS CONDICIONES PROFESIONALES PARA SER SEDE O COLABORAR CON OTRAS INSTITUCIONES Y/O ASOCIACIONES CIVILES EN PROYECTOS DE CINE, INCREMENTAR EL PÚBLICO QUE GUSTA DEL ARTE CINEMATOGRÁFICO EN TODAS SUS CATEGORÍAS.</t>
  </si>
  <si>
    <t>EQUIPAR CON AUDIO, REHABILITAR EQUIPO DE ILUMINACIÓN, CONSOLIDAR LAS PUERTAS DE MADERA PRINCIPALES Y BALCONES, FORTALECER LA BOCA ESCENA Y MECÁNICA TEATRAL, PINTURA GENERAL EN SUS INSTALACIONES, ACTUALIZAR LA VESTIMENTA TEATRAL Y LA IMPERMEABILIZACIÓN Y CONSOLIDAR AZOTEAS</t>
  </si>
  <si>
    <t>EQUIPAR CON AUDIO, REHABILITAR EQUIPO DE ILUMINACIÓN, CONSOLIDAR LAS PUERTAS DE MADERA PRINCIPALES Y BALCONES, FORTALECER LA BOCA ESCENA Y MECÁNICA TEATRAL. PINTURA GENERAL EN SUS INSTALACIONES, ACTUALIZAR LA VESTIMENTA TEATRAL Y LA IMPERMEABILIZACIÓN Y CONSOLIDACIÓN DE AZOTEAS</t>
  </si>
  <si>
    <t>SE EJECUTARA EL SALDO 2014 PARA EL ACCESO AL TEATRO MANUEL DOBLADO</t>
  </si>
  <si>
    <t>ADQUISICIÓN DE LICENCIAS</t>
  </si>
  <si>
    <t>PAGO DE CONTRATACIÓN DE SERVICIOS</t>
  </si>
  <si>
    <t>PAGO DE CONTRATO 2510-517AM-337130</t>
  </si>
  <si>
    <t>DESARROLLAR UN EVENTO DE RECONOCIMIENTO PARA DISTINGUIR A LAS EMPRESAS QUE REALIZAN ACCIONES DE EFICIENCIA ENERGÉTICA.</t>
  </si>
  <si>
    <t>ACTA DE 1ER SESIÓN DEL COMITÉ</t>
  </si>
  <si>
    <t>DIFUNDIR LAS REGLAS DE OPERACIÓN A LAS DEPENDENCIAS QUE TENGAN INJERENCIA EN PROYECTOS AMBIENTALES POR DIFERENTES MEDIOS DE DIFUSIÓN.</t>
  </si>
  <si>
    <t>PSAH1: GESTIÓN DE PAGO DE SERVICIOS AMBIENTALES HIDROLÓGICOS</t>
  </si>
  <si>
    <t>RZR1: INCREMENTO DE ÁREA FORESTAL</t>
  </si>
  <si>
    <t>CONTRATO PARA LA ADQUISICIÓN DE MATERIAS PRIMAS E INSUMOS PARA LA PRODUCCIÓN DE PLANTA Y ÁRBOL DEL VIVERO MUNICIPAL, ASÍ COMO LAS ADECUACIONES DEL INVERNADERO PARA LA MEJORA EN LA CALIDAD DE LA PRODUCCIÓN Y DESARROLLO DE ÁRBOL.</t>
  </si>
  <si>
    <t>CONFORMAR UN COMITÉ ADMINISTRATIVO PARA GESTIONAR EL APOYO Y LOS RECURSOS DEL ÁREA NATURAL PROTEGIDA Y GARANTIZAR SU CONSERVACIÓN.</t>
  </si>
  <si>
    <t>CONTAR CON UN PAQUEDE DE EQUIPO DE SERGURIDAD ADECUADO PARA CONTIGENCIAS AMBIENTALES</t>
  </si>
  <si>
    <t>MANEJO SUSTENTABLE DE ESPACIOS VERDES EN ZONAS RURALES</t>
  </si>
  <si>
    <t>CONTRATACIÓN DE LOS SERVICIOS DE JARDINERÍA Y FUMIGACIÓN , PARA EL MUNICIPIO, DIVIDIDO EN 10 POLIGONOS DE MANTENIMIENTO</t>
  </si>
  <si>
    <t>INCREMENTAR LA PARTICIPACIÓN CIUDADANA Y CAPACITACIÓN EN MATERIA AMBIENTAL EN LOS DIVERSOS SECTORES DE LA POBLACIÓN. CONTRATO DE SERVICIOS</t>
  </si>
  <si>
    <t>REALIZAR CAMPAÑA PARA LA CORRECTA DISPOSICIÓN DE RESIDUOS</t>
  </si>
  <si>
    <t>MECANISMO DE PARTICIPACIÓN CIUDADANA PARA INCREMENTAR LA CULTURA AMBIENTAL DE LA CIUDADANÍA E INVOLUCRARLOS EN RESOLVER LA PROBLEMÁTICA AMBIENTAL. SEMANA SUSTENTABLE</t>
  </si>
  <si>
    <t>INSTALACIÓN DE CENTROS DE ACOPIO EN DIFERENTES PUNTOS DE LA CIUDAD</t>
  </si>
  <si>
    <t>RECUPERACIÓN DE RESIDUOS APROVECHALBES</t>
  </si>
  <si>
    <t>IMPLEMENTAR UN SISTEMA DE ENERGÍA FOTOVOLTAICA EN 1 EDIFICIO PÚBLICO.</t>
  </si>
  <si>
    <t>REUNIONES MENSUALES DE SEGUIMIENTO CON PRODUCTORES LADRILLEROS</t>
  </si>
  <si>
    <t>CONVENIO DE COLABORACIÓN</t>
  </si>
  <si>
    <t>DISEÑO DE LA RECONVERSIÓN TECNOLÓGICA</t>
  </si>
  <si>
    <t>PAGO DE CONTRATOS 2310-3RIISE-119150</t>
  </si>
  <si>
    <t>PAGO DE CONTRATOS 2310-1RIIEG-01510, 2310-2RIIEG-014130</t>
  </si>
  <si>
    <t>PAGO DE CONTRATOS VARIOS</t>
  </si>
  <si>
    <t>CONTRATACION DE LOS SERVICIOS DE JARDINERIA Y FUMIGACION, PARA EL MUNICIPIO, DIVIDIO EN 10 POLIGONOS DE MANTENIMIENTO, 14 BLVR. PRINCIPALES Y 11 PAQUETES ESPECIALES</t>
  </si>
  <si>
    <t>PAGO DE CONTRATOS JARDINERIA Y FUMIGACIÓN</t>
  </si>
  <si>
    <t>VISITAS A POZOS BLANCO DE COMUNIDADES RURALES DEL MUNICIPIO DE LEÓN, GUANAJUATO.</t>
  </si>
  <si>
    <t>ADQUISICIÓN DE PAPELERAS SOLARES Y/O INTELIGENTES Y FOMENTO AL MANEJO INTEGRAL DE RESIDUOS.</t>
  </si>
  <si>
    <t>CANTIDAD DEL LIXIVIADOS TRATADOS EN PLANTA DE TRATAMIENTO DEL ANTIGUO EXTIRADERO LA RESERVA</t>
  </si>
  <si>
    <t>REALIZAR CONTRATO DE PRESTADOR DE SERVICIO PARA CUBRIR UNA RUTA COMERCIAL</t>
  </si>
  <si>
    <t>RECOLECTAR RESIDUOS SOLIDOS URBANOS DE TIPO DOMICILIARIO Y DE MANEJO ESPECIAL CONSIDERADOS NO PELIGROSOS (RUTAS CONCESIONADAS)</t>
  </si>
  <si>
    <t>RECOLECTAR RESIDUOS SOLIDOS URNANOS DE TIPO DOMICILIARIO Y DE MANEJO ESPECIAL CONSIDERADO NO PELIGROSOS (RUTAS CONTRATADAS Y CUADRILLAS)</t>
  </si>
  <si>
    <t>REALIZAR ASEO DE AREAS DE USO COMUN A TRAVEZ DEL SERVICIO DE BARRIDO MANUAL</t>
  </si>
  <si>
    <t>REALIZAR ASEO PUBLICO DE LAS AREAS DE USO COMUN A TRAVES DEL SERVICIO DE BARRIDO MANUAL</t>
  </si>
  <si>
    <t>4.REPORTES MENSUALES DE OPERATIVOS(MES DE LA VERIFICACIÓN)</t>
  </si>
  <si>
    <t>REALIZAR 12 REPORTES DE MONITOREO ATMOSFÉRICO</t>
  </si>
  <si>
    <t>NUMERO DE MEDIOS Y EVENTOS PARA DIFUNDIR TRANSPORTES ALTERNATIVAS</t>
  </si>
  <si>
    <t>5.CAMPAÑA DE DIFUSIÓN DE VERIFICACIÓN VEHICULAR (30%)</t>
  </si>
  <si>
    <t>REALIZAR CAMPAÑA DE DIFUSIÓN DE CALIDAD DEL AIRE (30%)</t>
  </si>
  <si>
    <t>DESARROLLAR Y MANTENER ACTUALIZADO EL PADRÓN DE COMERCIOS Y SERVICIOS PARA EL MUNICIPIO DE LEÓN EN MATERIA DE EMISIONES A LA ATMOSFERA. 1. NUMERO DE INCREMENTO DE ESTABLECIMIENTOS QUE SE INTEGRAN AL RETC/ NUMERO TOTAL DEL PADRÓN INICIAL DE ESTABLECIMIENTOS *100</t>
  </si>
  <si>
    <t>INCREMENTAR EL PORCENTAJE ANUAL DE FUENTES REGULADAS EN MATERIA DE EMISIONES A LA ATMÓSFERA CONFORME A LA NORMATIVA APLICABLE. 2.NUMERO DE RETC MUNICIPAL PUBLICADO / EL PERIODO DE TIEMPO DEL PROGRAMA DE GESTIÓN PARA MEJORAR LA CALIDAD DEL AIRE DE LA ZONA METROPOLITANA DE LEÓN *100</t>
  </si>
  <si>
    <t>INTRODUCIR 7 SISTEMAS DE CAPTACIÓN DE AGUA PLUVIAL PARA LA POTABILIZACIÓN EN COMUNIDADES RURALES DEL MUNICPIO DE LEÓN.</t>
  </si>
  <si>
    <t>REMANENTE QUE SE RECONOCIÓ EN LA 1A MODIFICACIÓN EL CUAL SE HARÁ SU PETICIÓN PERTINENTE PARA EL CAMBIO DEL RECURSO A OTROS PROYECTOS DEL PATRONATO</t>
  </si>
  <si>
    <t>1. INVENTARIO FISICO DE TODOS LOS BIENES MUEBLES (MOBILIARIO Y EQUIPO), 2. CONTROL DE RESGUARDOS INDIVIDUALES, 3. INVNETARIO DE BIENES INMUEBLES, 4. CONTROL DE ARCHIVOS MUERTOS Y CIRCULANTES, 5. LEVANTAMIENTOS FOTOGRAFICOS, 6. ETIQUETACION DE BIENES MUEBLES</t>
  </si>
  <si>
    <t>1.-INVENTARIO FISICO DE BIENES INMUEBLES PROPIEDAD MUNICIPAL 2.-CONTROL DE INFORMACION DIGITAL 3.-MEJORAMIENTO DE LA PRESICION DE INFORMACION TOPOGRAFICA</t>
  </si>
  <si>
    <t>PAGOS DE OBRA PUBLICA</t>
  </si>
  <si>
    <t>TERMINO DE CONTRATO.</t>
  </si>
  <si>
    <t>REVISION DE PROGRAMAS DE MEJORA</t>
  </si>
  <si>
    <t>DOCUMENTAR DE MANERA DIGITAL LAS ACCIONES, PROYECTOS Y PROGRAMAS OPERATIVOS QUE GENEREN MAYOR IMPACTO A LA CIUDADANIA</t>
  </si>
  <si>
    <t>150 SPOTS EN RADIO</t>
  </si>
  <si>
    <t>250,000 IMPACTOS EN EL EJERCICIO 2016 EN FACEBOOCK</t>
  </si>
  <si>
    <t>VISITAS CON DISTINTOS FINES: SENSIBILIZACIÓN A LA COMUNIDAD EDUCATIVA, TALLERES LÚDICOS CON ALUMNOS Y FORMACIÓN DE MEDIADORES ESCOLARES.</t>
  </si>
  <si>
    <t>REALIZAR ACCIONES CONCRETAS DE NATURALEZA PREVENTIVA DE ACTOS ILÍCITOS Y ABUSO DE AUTORIDAD POR PARTE DE LOS SERVIDORES PÚBLICOS MUNICIPALES FOMENTANDO CON ELLO LA TRANSPARENCIA Y LA RENDICIÓN DE CUENTAS DEL GOBIERNO MUNICIPAL</t>
  </si>
  <si>
    <t>PROMOCIONN DE UNA CULTURA ÉTICA EN LO SERVIDORES PÚBLICOS MUNICIPALES</t>
  </si>
  <si>
    <t>IMPLEMENTAR LICENCIAMIENTO DE GOOGLE APPS EN LA ADMINISTRACIÓN MUNICIPAL.</t>
  </si>
  <si>
    <t>REGULAR Y ACTUALIZAR LICENCIAS DE SOFTWARE.</t>
  </si>
  <si>
    <t>MEJORAR LA INFRAESTRUCTURA TECNOLÓGICA DEL MUNICIPIO PARA GARANTIZAR EL CORRECTO FUNCIONAMIENTO DE LA OPERACIÓN DE LOS SERVIDORES PÚBLICOS.</t>
  </si>
  <si>
    <t>COMPRA DE EQUIPO Y MOBILIARIO</t>
  </si>
  <si>
    <t>COMPRA DE EQUIPAMIENTO</t>
  </si>
  <si>
    <t>EQUIPO ADQUIRIDO</t>
  </si>
  <si>
    <t>ADQUISICIÓN DE LICENCIA</t>
  </si>
  <si>
    <t>MANTENIMIENTO DE SERVICIO DE INTERNET INALÁMBRICO GRATUITO EN PLAZAS PÚBLICAS DE LA CIUDAD</t>
  </si>
  <si>
    <t>TRÁMITES INCLUIDOS EN LA VENTANILLA</t>
  </si>
  <si>
    <t>TRÁMITES INCLUIDOS EN LA VENTANILLA VIRTUAL</t>
  </si>
  <si>
    <t>IMÁGENES DIGITALIZADAS DE LOS DOCUENTOS DE LA ADMINISTRACIÓN 2012-2015</t>
  </si>
  <si>
    <t>MPLEMENTAR PLAN DIRECTOR PARA EL DESARROLLO DE LEÓN COMO CIUDAD INTELIGENTE</t>
  </si>
  <si>
    <t>CONECTAR A ZONAS PÚBLICAS DE LA CIUDAD CON TECNOLOGÍAS QUE AYUDEN A MEJORAR LAS CONDICIONES DE HABITABILIDAD DEL CIUDADANO.</t>
  </si>
  <si>
    <t>APOYO AL CUMPLIMIENTO DE LOS PROGRAMAS DE GOBIERNO</t>
  </si>
  <si>
    <t>ADQUISICIÓN DE EQUIPO</t>
  </si>
  <si>
    <t>COLONIAS TRABAJADAS</t>
  </si>
  <si>
    <t>ADQUISICIÓN DE INFRAESTRUCTURA Y EQUIPO</t>
  </si>
  <si>
    <t>EN COORDINACIÓN CON LA DIRECCIÓN GENERAL DE OBRA PÚBLICA QUIEN ES LA DEPENDENCIA QUE DESARROLLA ACTUALMENTE EL SOFTWARE, SE IMPULSARÁ SU ESTABLECIMIENTO, OPERACIÓN Y CONSOLIDACIÓN, QUE ATIENDA A LOS REQUERIMIENTOS DE LA DIRECCIÓN DE AUDITORIA DE OBRA PÚBLICA INSCRITA A LA CONTRALORÍA MUNICIPAL, PARA AGILIZAR EL MANEJO DE LA INFORMACIÓN EN LAS DIFERENTES ETAPAS DE LA OBRA PÚBLICA</t>
  </si>
  <si>
    <t>ADQUIRIR E INSTALAR 8 TELEFONOS ANTI-VANDALICOS EN LAS 4 DELEGACIONES</t>
  </si>
  <si>
    <t>COMPRAR E INSTALAR 5 SISTEMAS DE AUDIO DE ALTA FIDELIDAD PARA LAS AREAS DE LOCUCION DE LAS 4 DELEGACIONES</t>
  </si>
  <si>
    <t>SUMINISTRO,INSTALACION Y PUESTA EN PUNTO DE 56 CAMARAS DE CCTV Y 8 MICROFONOS EN LAS DELEGACIONES NORTE Y PONIENTE.</t>
  </si>
  <si>
    <t>DESARROLLAR E IMPLEMENTAR LA METODOLOGÍA PARA LA INTERVENCIÓN EN LOS CENTROS DE ATENCIÓN Y SERVICIOS DEL MUNICIPIO DE LEON</t>
  </si>
  <si>
    <t>FRACCIONAMIENTOS SUPERVISADOS</t>
  </si>
  <si>
    <t>1. ATENDER LAS SOLICITUDES EN MATERIA DE IMPACTO AMBIENTAL EN UN PLAZO NO MAYO DE 30 DIAS HABILES</t>
  </si>
  <si>
    <t>2. ATENDER LAS SOLICITUDES EN MATERIA DE INTEVENCIÓN AL ARBOLADO EN UN PLAZO NO MAYOR A 12 DÍAS HÁBILES</t>
  </si>
  <si>
    <t>3. PUBLICACION DE LAS MODIFICACIONES AL REGLAMENTO PARA LA GESTIÓN AMBIENTAL DEL MUNICIPIO DE LEÓN</t>
  </si>
  <si>
    <t>4. PUBLICACION EN EL SITIO WEB DE LOS REQUERIMIENTO ASI COMO LOS TRAMITES DE LA DIRECCIÓN DE REGULACION AMBIENTAL</t>
  </si>
  <si>
    <t>5.IMPLEMENTACIÓN DE UN MECANISMO DE SEGUIMIENTO DE LAS SOLICITUDES INGRESADAS ASI COMO LAS AUTORIZACIONES EMITIDAS EN MATERIA DE IMPACTO AMBIENTAL</t>
  </si>
  <si>
    <t>EVALUAR Y CERTIFICAR LAS COMPETENCIAS ÉTICAS DEL PERSONAL, EN EL DESARROLLO DE LAS FUNCIONES NORMATIVAS Y ADMINISTRATIVAS DEL MUNICIPIO DE LEÓN.</t>
  </si>
  <si>
    <t>HOMOLOGAR LOS PERFILES Y PUESTOS DE LAS DEPENDENCIAS CENTRALIZADAS DE LA ADMINISTRACIÓN PÚBLICA MUNICIPAL</t>
  </si>
  <si>
    <t>IMPLEMENTAR LICENCIAMIENTO DEL SISTEMA INTEGRAL DE NOMINA</t>
  </si>
  <si>
    <t>P147</t>
  </si>
  <si>
    <t>ESTADISTICA</t>
  </si>
  <si>
    <t>= Estadística ejercicio actual Vs. Estadística ejercicio anterior inmediato</t>
  </si>
  <si>
    <t>E150</t>
  </si>
  <si>
    <t>CONTESTAR EL 70 % DE LAS LLAMADAS DE EMERGENCIA ANTES DE 10 SEGUNDOS</t>
  </si>
  <si>
    <t>REPORTE ESTADISTICO DE NIVEL DE SERVICIO DE LLAMADOS RECIBIDOS</t>
  </si>
  <si>
    <t>REPORTE ESTADISTICO DE SOLICITUDES DE SERVICIO</t>
  </si>
  <si>
    <t>5 DE LLAMADAS ENTRE TOTAL LLAMADAS RECIBIDAS</t>
  </si>
  <si>
    <t>% DE LLAMADAS ENTRE TOTAL DE LLAMAS RECIBIDAS</t>
  </si>
  <si>
    <t>SOLICITUDES ATENDIDAS ENTRE TOTAL DE SOLICITUDES</t>
  </si>
  <si>
    <t>5010 PATRONATO DE BOMBEROS</t>
  </si>
  <si>
    <t>E144</t>
  </si>
  <si>
    <t>MINUTOS*100/TIEMPO REALIZADO</t>
  </si>
  <si>
    <t>DIAS TRANCURRIDOS*100/DIAS EFECTIVAMENTE UTILIZADOS</t>
  </si>
  <si>
    <t>%DIAS  TRANCURRIDOS*100/ DIAS UTILIZADOS REALES</t>
  </si>
  <si>
    <t>SIMULACROS REALIZADO</t>
  </si>
  <si>
    <t>TALLER REALIZADO AL MOMENTO</t>
  </si>
  <si>
    <t>DISMINUACION DE TIEMPOS DE  RESPUES A 7 MINUTOS EN LA ATENCIÓN DE EMERGENCIAS</t>
  </si>
  <si>
    <t>DISMINUACIÓN DE TIEMPOS DE RESPUESTA DE LOS VO.BO. DE PC PROGRAMAS INTERNOS GPIPC</t>
  </si>
  <si>
    <t>DISMINUACIÓN DE TIEMPOS DE RESPUESTA EN ENTREGA DE DICTAMENES DE SEGURIDAD.</t>
  </si>
  <si>
    <t>REALIZAR SIMULACROS DE EVACUACIÓN DE INMUEBLES</t>
  </si>
  <si>
    <t>REALIZAR TALLERES DE INCENDIOS, EVACUACIÓN, PRIMEROS AUXILIOS Y ACCIONES QUE REALIZA PROTECCION CIVIL</t>
  </si>
  <si>
    <t>E145</t>
  </si>
  <si>
    <t>ATENCIÓN PSICOLOGICA A DETENIDOS  Y CIUDADANIA</t>
  </si>
  <si>
    <t>CPACITACION AL PERSONAL EN MATERIA DE DERECHO ADMINISTRATIVO</t>
  </si>
  <si>
    <t>INFORMACIÓN EN TIEMPO Y FORMA DE LOS DETENIDOS EN SEPAROS</t>
  </si>
  <si>
    <t>MANTENIMIENTO A LAS CUATRO DELEGACIONES</t>
  </si>
  <si>
    <t>OPERATIVOS APLICADOS Y REALIZADOS A CONDUCTORES DE VEHICULOS</t>
  </si>
  <si>
    <t>ATENCIONES BRINDADAS</t>
  </si>
  <si>
    <t>CAPACITACION REALIZADA</t>
  </si>
  <si>
    <t>CONSULTAS</t>
  </si>
  <si>
    <t>OPERATIVO REALIZADO</t>
  </si>
  <si>
    <t>Fomentar la mejora regulatoria como una política pública capaz de mejorar la eficiencia gubernamental para incrementar la satisfacción ciudadana y la competitividad del Municipio.</t>
  </si>
  <si>
    <t>1.1.1</t>
  </si>
  <si>
    <t>E149</t>
  </si>
  <si>
    <t>1519 DIRECCION DEL CENTRO DE FORMACION POLICIAL</t>
  </si>
  <si>
    <t>CAPACITACIONES Y TALLERES</t>
  </si>
  <si>
    <t>ELEMENTOS CAPACITADOS/TOTAL DE ELEMENTOS ACTIVOS EN LA CORPORACIÓN</t>
  </si>
  <si>
    <t>E135</t>
  </si>
  <si>
    <t>ESTADOS FINANCIEROS ANALIZADOS</t>
  </si>
  <si>
    <t>COMITÉS DE COLONOS DE SUPERVISIÓN DE OBRA PÚBLICA (COCOSOP)</t>
  </si>
  <si>
    <t>CONTRALOR CIUDADANO</t>
  </si>
  <si>
    <t>AUDITOR SOCIAL</t>
  </si>
  <si>
    <t>ADQUISICIONES, ENAJENACIONES, ARRENDAMIENTOS Y CONTRATACIÓN DE SERVICIOS RELACIONADOS CON BIENES MUEBLES E INMUEBLES QUE REALICE EL MUNICIPIO.</t>
  </si>
  <si>
    <t>AUDITORÍAS INDIVIDUALES</t>
  </si>
  <si>
    <t>DECLARACIONES INICIALES, ANUALES Y FINALES</t>
  </si>
  <si>
    <t>PROCEDIMIENTO DE VERIFICACIÓN PATRIMONIAL</t>
  </si>
  <si>
    <t>PROCEDIMIENTOS ADMINISTRATIVOS</t>
  </si>
  <si>
    <t>PROGRAMAS OPERATIVOS REVISADOS (POA)</t>
  </si>
  <si>
    <t>INTERVENCIÓN EN PROCESOS DE OBRA PÚBLICA</t>
  </si>
  <si>
    <t>INTERVENCIÓN EN PROCESOS DE ENTREGA-RECEPCIÓN</t>
  </si>
  <si>
    <t>AUDITORÍAS PREVENTIVAS</t>
  </si>
  <si>
    <t>AUDITORÍAS</t>
  </si>
  <si>
    <t>AUDITORÍA A LA OBRA PÚBLICA</t>
  </si>
  <si>
    <t>QUEJAS, DENUNCIAS Y SUGERENCIAS</t>
  </si>
  <si>
    <t>=(TOTAL DE REVISIONES PRACTICADAS*1/(TOTAL DE DEPENDENCIAS Y ENTIDADES)</t>
  </si>
  <si>
    <t>CONSTITUCIÓN DE COMITÉS</t>
  </si>
  <si>
    <t>NOMBRAMIENTO DE CONTRALORES SOCIALES</t>
  </si>
  <si>
    <t>TOTAL DE AUDITORES SOCIALES</t>
  </si>
  <si>
    <t>=(NÚMERO DE INTERVENCIONES REALIZADAS/NÚMERO DE INTERVENCIONES PROPUESTAS)*100</t>
  </si>
  <si>
    <t>=(Total de auditorías individuales)*1/(Total de dependencias y entidades)</t>
  </si>
  <si>
    <t>=(DECLARACIONES PATRIMONIALES REALIZADAS/DECLARACIONES PATRIMONIALES PROPUESTAS)*100</t>
  </si>
  <si>
    <t>=(VERIFICACIONES REALIZADAS/VERIFICACIONES PROPUESTAS)*100</t>
  </si>
  <si>
    <t>=(TOTAL DE NÚMERO DE INTERVENCIONES REALIZADAS/TOTAL NÚMERO DE INTERVENCIONES PROPUESTAS)*MAGNITUD</t>
  </si>
  <si>
    <t>=(TOTAL DE POA´S REVISADOS)*1/(TOTAL DE DEPENDENCIAS Y ENTIDADES)</t>
  </si>
  <si>
    <t>=(NÚMERO DE ACTOS ATENDIDOS*100)/400</t>
  </si>
  <si>
    <t>=(TOTAL DE ACTAS DE ENTREGA-RECEPCIÓN REALIZADAS*1/(TOTAL DE OFICIOS RECIBIDOS DE INTERVENCIÓN)</t>
  </si>
  <si>
    <t>=(Total de auditorías practicadas)*1/(Total de dependencias y entidades)</t>
  </si>
  <si>
    <t>=(TOTAL DE AUDITORÍAS PRACTICADAS*1/(AUDITORÍAS PROGRAMADAS)</t>
  </si>
  <si>
    <t>=(ÓRDENES DE AUDITORÍA NOTIFICADAS X 100)/75</t>
  </si>
  <si>
    <t>TOTAL DE QUEJAS, DENUNCIAS Y SUGERENCIAS=(1500)*1(1020)=68%</t>
  </si>
  <si>
    <t>1.8.3</t>
  </si>
  <si>
    <t>E155</t>
  </si>
  <si>
    <t>1610 DIRECCION GENERAL DE COMUNICACION SOCIAL</t>
  </si>
  <si>
    <t>ELABORAR Y EJECUTAR EL PROGRAMA ANUAL DE CAMPAÑAS</t>
  </si>
  <si>
    <t>ESTABLECER DENTRO DE LAS INSTALACIONES DE LA FERIA 2016 UN STAND CON INFORMACIÓN EN GENERAL DE LAS DEPENDENCIAS DE LA ADMINISTRACIÓN PÚBLICA</t>
  </si>
  <si>
    <t>REALIZACIÓN DEL DOCUMENTO Y COORDINACIÓN DE LA LOGISTICA PARA EL EVENTO DEL INFORME DE GOBIERNO</t>
  </si>
  <si>
    <t>=(CAMPAÑAS PROPUESTAS/CAMPAÑAS REALIZADAS)*50</t>
  </si>
  <si>
    <t>=(TOTAL DEL PROYECTO)*1</t>
  </si>
  <si>
    <t>Impulsar la homologación y cumplimiento de un marco normativo de administración integral para los servidores públicos, que facilite mejores prácticas administrativas con un enfoque sistémico, para garantizar certeza jurídica a los servidores públicos.</t>
  </si>
  <si>
    <t>P158</t>
  </si>
  <si>
    <t>SEDES PARA BRINDA ASESORÍAS</t>
  </si>
  <si>
    <t>1. SOPORTES ATENDIDOS POR MES EN ESCRITORIO DE SERVICIO, CON RESPUESTA EN MENOS DE 48 HRS, DEL TOTAL DE SOLICITUDES RECIBIDAS EN EL MISMO MES</t>
  </si>
  <si>
    <t>10 AUDITORIAS DE DOCUMENTACIÓN DE METODOLOGÍA DE PROYECTOS DE SOFTWARE INTERNO</t>
  </si>
  <si>
    <t>11 PROPUESTAS DE MEJORA CONTINUA INTERNA EN APLICACIONES</t>
  </si>
  <si>
    <t>3 MANTENER LA DISPONIBILIDAD DEL SERVICIO DE CORREO INSTITUCIONAL</t>
  </si>
  <si>
    <t>4 MANTENER LA DISPONIBILIDAD DEL PORTAL WWW.LEON.GOB.MX</t>
  </si>
  <si>
    <t>5 MANTENER LA DISPONIBILIDAD DEL DOMINIO DE RED</t>
  </si>
  <si>
    <t>6 MANTENER ENLACES DE COMUNICACIÓN A LAS OFICINAS MUNICIPALES EXTERNAS</t>
  </si>
  <si>
    <t>7 REALIZAR RESPALDOS MENSUALES DE SISTEMAS CRÍTICOS (PORTAL INTERNET, OPERGOB, INGRESOS, CORREO ELECTRÓNICO, NÓMINA)</t>
  </si>
  <si>
    <t>8 PROYECTOS DE SOFTWARE CERRADOS EN EL AÑO</t>
  </si>
  <si>
    <t>9 CONTROLES DE CAMBIO CERRADOS EN EL AÑO</t>
  </si>
  <si>
    <t>2 MANTENER LA DISPONIBILIDAD DEL SERVICIO DE INTERNET INSTITUCIONAL</t>
  </si>
  <si>
    <t>4. REALIZAR EL CÁLCULO DEL IMPUESTO SOBRE LA NÓMINA DEL EJERCICIO FISCAL 2016.</t>
  </si>
  <si>
    <t>5. TIMBRADO DE LOS PERIODOS DE NÓMINA DEL EJERCICIO FISCAL 2016.</t>
  </si>
  <si>
    <t>6. PRESENTACIÓN DE PAGOS DE CUOTAS OBRERO PATRONAL, IMSS, RCV E INFONAVIT</t>
  </si>
  <si>
    <t>7. ASESORIA A DEPENDENCIAS Y JUICIOS LABORALES EN CONTRA DEL MUNICIPIO</t>
  </si>
  <si>
    <t>7. VERIFICACIÓN DE CONDICIONES DE SEGURIDAD E HIGIENE.</t>
  </si>
  <si>
    <t>ACTUALIZAR LOS MANUALES DE PROCESOS Y PROCEDIMIENTOS DE LAS DEPENDENCIAS DE LA ADMINISTRACIÓN CENTRALIZADA Y ORGANISMOS AUTÓNOMOS</t>
  </si>
  <si>
    <t>APOYOS EDUCATIVOS A EMPLEADOS PARA ESTUDIO DE NIVEL SUPERIOR</t>
  </si>
  <si>
    <t>COORDINAR LA ELABORACIÓN DE LOS MANUALES DE ORGANIZACIÓN CON LAS DEPENDENCIAS.</t>
  </si>
  <si>
    <t>EN COORDINACIÓN CON LAS DEPENDENCIAS, ACTUALIZAR SUS DESCRIPTIVOS DE PUESTOS, HERRAMIENTAS SALARIALES, ORGANIGRAMAS.</t>
  </si>
  <si>
    <t>PORCENTAJE DE DEPENDENCIAS DIAGNOSTICADAS EN CLIMA LABORAL</t>
  </si>
  <si>
    <t>PORCENTAJE DE SERVIDORES PÚBLICOS ENCUESTADOS</t>
  </si>
  <si>
    <t>PORCENTAJE DE SERVIDORES PÚBLICOS EVALUADOS</t>
  </si>
  <si>
    <t>RENOVACIÓN DE LA CERTIFICACIÓN EN ISO 9001 DEL SISTEMA DE GESTIÓN DE LA CALIDAD DE LA PRESIDENCIA MUNICIPAL DE LEÓN</t>
  </si>
  <si>
    <t>1. REALIZAR EVENTOS DE INTEGRACIÓN, CULTURALES, INFORMATIVOS, DE PROMOCIÒN DE SALUD Y DE DIFUSIÒN DE LAS PRESTACIONES CON EL OBJETIVO DE MEJORAR LA CALIDAD DE VIDA DE LOS EMPLEADOS MUNICIPALES</t>
  </si>
  <si>
    <t>3. PRESENTACIÓN DE REPORTES DE ESTÍMULO FISCAL Y CUENTA PÚBLICA.</t>
  </si>
  <si>
    <t>1. BAJAS DE SERVIDORES PUBLICOS</t>
  </si>
  <si>
    <t>2. PAGOS A SERVIDORES PUBLICOS</t>
  </si>
  <si>
    <t>3. PAGO DE PRESTACIONES LABORALES (PERSONAL SINDICATO OBRAS PÚBLICAS).</t>
  </si>
  <si>
    <t>4. PAGO DE PRESTACIONES LABORALES (PERSONAL SINDICATO 20 DE MAYO)</t>
  </si>
  <si>
    <t>5. PAGO DE PRESTACIONES LABORALES (PERSONAL SINDICATO RASTRO DE AVES)</t>
  </si>
  <si>
    <t>6. ATENCION Y SEGUIMIENTO PETICIONES EN MATERIA SINDICAL</t>
  </si>
  <si>
    <t>CAPACITACIONES A SERVIDORES PÚBLICOS.</t>
  </si>
  <si>
    <t>PORCENTAJE DE PROCESOS DE SELECCIÓN Y CONTRATACIÓN CONCLUIDOS CON RESPECTO A LOS AUTORIZADOS POR LA DIRECCIÓN DE MODERNIZACIÓN ADMINISTRATIVA.</t>
  </si>
  <si>
    <t>2. REALIZAR CÁLCULO, GENERACIÓN DE NÓMINAS Y PÓLIZAS CONTABLES (NÓMINA)</t>
  </si>
  <si>
    <t>ACCIONES DE SEGUIMIENTO AL PROGRAMA DE GOBIERNO MUNICIPAL</t>
  </si>
  <si>
    <t>ELABORACIÓN DE ANTEPROYECTO DE PRESUPUESTO 2016</t>
  </si>
  <si>
    <t>ORGANIZACIÓN DE LAS REUNIONES DE GABINETE</t>
  </si>
  <si>
    <t>PORCENTAJE DE PRESUPUESTO EJERCIDO RESPECTO DEL AUTORIZADO</t>
  </si>
  <si>
    <t>=(TOTAL DE SEDES ACTUALIZADOS)*100(PERSONAL ASESORADO)</t>
  </si>
  <si>
    <t>= PORCENTAJE SOPORTES ATENDIDOS  * FACTOR DE MEDICION -85/12  /  PORCENTAJE DISPONIBILIDAD META-80</t>
  </si>
  <si>
    <t>= AUDITORIAS RELIZADAS *100 /META</t>
  </si>
  <si>
    <t>= PROPUESTAS DE MEJORA *100 /META</t>
  </si>
  <si>
    <t>= PORCENTAJE SOPORTES ATENDIDOS  * FACTOR DE MEDICION -95/12  /  PORCENTAJE DISPONIBILIDAD META-96</t>
  </si>
  <si>
    <t>= PORCENTAJE SOPORTES ATENDIDOS  * FACTOR DE MEDICION -95/12  /  PORCENTAJE DISPONIBILIDAD META-97</t>
  </si>
  <si>
    <t>= PORCENTAJE SOPORTES ATENDIDOS  * FACTOR DE MEDICION -95/12  /  PORCENTAJE DISPONIBILIDAD META-98</t>
  </si>
  <si>
    <t>= PORCENTAJE SOPORTES ATENDIDOS  * FACTOR DE MEDICION -95/12  /  PORCENTAJE DISPONIBILIDAD META-99</t>
  </si>
  <si>
    <t>= BITACORA REALIZADAS *100 /META</t>
  </si>
  <si>
    <t>= PROYECTOS CERRADOS *100 /META</t>
  </si>
  <si>
    <t>= CONTROL DE CAMBIOS REALIZADOS *100 /META</t>
  </si>
  <si>
    <t>= PORCENTAJE SOPORTES ATENDIDOS  * FACTOR DE MEDICION -95/12  /  PORCENTAJE DISPONIBILIDAD META-95</t>
  </si>
  <si>
    <t>=DECLARACIONES REALIZADAS/DECLARACIONES PROGRAMADAS</t>
  </si>
  <si>
    <t>=NÓMINA SEMANAL+NÓMINA CATORCENAL</t>
  </si>
  <si>
    <t>=PAGOS REALIZADOS/PAGOS PROGRAMADOS.</t>
  </si>
  <si>
    <t>NUMERO DE ASESORIAS ATENDIDAS/ TOTAL DE ASESORIAS SOLICITADAS</t>
  </si>
  <si>
    <t>=VERIFICACIONES REALIZADAS/VERIFICACIONES PROGRAMADAS</t>
  </si>
  <si>
    <t>=(Total de manuales actualizados)*100/(Total de dependencias centralizadas y organismos autónomos)</t>
  </si>
  <si>
    <t>=(TOTAL DE APOYOS)*100(PERSONAL QUE RECIBIO APOYO)</t>
  </si>
  <si>
    <t>= (TOTAL DE ANTEPROYECTOS RECIBIDOS) * 1/(TOTAL DE DIRECCIONES)</t>
  </si>
  <si>
    <t>= (NÚMERO DE DIAGNÓSTICOS DE CLIMA LABORAL EMITIDOS)/(TOTAL DE DEPENDENCIAS ENCUESTADAS)*100</t>
  </si>
  <si>
    <t>= (NÚMERO DE SERVIDORES PÚBLICOS ENCUESTADOS)/(TOTAL DE SERVIDORES PÚBLICOS SUJETOS A ENCUESTA)*100</t>
  </si>
  <si>
    <t>= (NÚMERO DE CONSTANCIAS INDIVIDUALES DEL DESEMPEÑO EXPEDIDAS)/(TOTAL DE SERVIDORES PÚBLICOS EVALUABLES)*100</t>
  </si>
  <si>
    <t>=(Total de renovaciones)*100/(Total de renovaciones de certificación obtenidas)</t>
  </si>
  <si>
    <t>=EVENTOS REALIZADOS/EVENTOS PROGRAMADOS.</t>
  </si>
  <si>
    <t>=REPORTES PRESENTADOS/REPORTES PROGRAMADOS</t>
  </si>
  <si>
    <t>NUMERO DE BAJAS APLICADAS EN SISTEMA DE NOMINAS/ TOTAL DE INSTRUCCIÓN DE BAJAS RECIBIDAS</t>
  </si>
  <si>
    <t>NUMERO DE PAGOS EFECTUADOS DEL PERIODO/ TOTAL DE BAJAS APLICADAS DENTRO DEL PERIODO</t>
  </si>
  <si>
    <t>NUMERO DE PAGO DE PRESTACIONES SINDICALES/ TOTAL PRESTACIONES CONSIGNADAS EN EL CONTRATO COLECTIVO</t>
  </si>
  <si>
    <t>NUMERO DE SOLICITUDES ATENDIDAS/ TOTAL DE SOLICITUDES RECIBIDAS DE LOS SINDICATOS</t>
  </si>
  <si>
    <t>=(total de capacitaciones programadas)*100(número de cursos impartidos)</t>
  </si>
  <si>
    <t>=REQUISICIONES AUTORIZADAS/REQUISICIONES CONTRATADAS</t>
  </si>
  <si>
    <t>=PERIODO DE NÓMINA CATORCENAL+PERIODO DE NÓMINA SEMANAL.</t>
  </si>
  <si>
    <t>=NUMERO DE ACCIONES REALIZADAS/ NUMERO DE ACCIONES PROGRAMADAS</t>
  </si>
  <si>
    <t>=TOTAL DE PROPUESTAS/TOTAL DE DIRECCIONES</t>
  </si>
  <si>
    <t>=NUMERO DE REUNIONES REALIZADAS/ NUMERO TOTAL DE REUNIONES PROGRAMADAS (36)</t>
  </si>
  <si>
    <t>=PRESUPUESTO EJERCIDO/PRESUPUESTO AUTORIZADO</t>
  </si>
  <si>
    <t>trimestal</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</si>
  <si>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t>
  </si>
  <si>
    <t>2.2.2</t>
  </si>
  <si>
    <t>E170</t>
  </si>
  <si>
    <t>ATENCIÓN DE USUARIOS ATENDIDOS EN LA DIRECCIÓN</t>
  </si>
  <si>
    <t>CAPTURA DE LAS OBLIGACIONES DE LOS DESARROLLOS PARA CONSULTA DE LA DIRECCIÓN</t>
  </si>
  <si>
    <t>CAPTURA DE LOS DESARROLLOS CON ACTAS DE ENTREGA-RECEPCIÓN Y MUNICIPALIZADOS PARA CONSULTA DE LAS DEPENDENCIAS</t>
  </si>
  <si>
    <t>LICENCIAS DE USO DE SUELO SARE AUTORIZADAS</t>
  </si>
  <si>
    <t>INSPECCIÓN, CENSO Y MAPEO DE ANUNCIOS ESPECTACULARES</t>
  </si>
  <si>
    <t>PERMISOS DE USO DE SUELO DE ALTA INTENSIDAD Y USOS ESPECIALES</t>
  </si>
  <si>
    <t>PERMISOS DE USO DE SUELO DE MÍNIMO, BAJO Y MEDIA INTENSIDAD</t>
  </si>
  <si>
    <t>PROGRAMA DE NÚMEROS OFICIALES</t>
  </si>
  <si>
    <t>PERSONAS ATENDIDAS REALES / PERSONAS ATENDIDAS PROYECTADAS</t>
  </si>
  <si>
    <t>(CAPTURAS DE OBLIGACIONES DE DESARROLLOS REALES / CAPTURAS DE OBLIGACIONES DE DESARROLLOS PROGRAMADAS) X 100</t>
  </si>
  <si>
    <t>(CAPTURAS DE DESARROLLOS REALES / CAPTURAS DE DESARROLLOS PROGRAMADAS) X 100</t>
  </si>
  <si>
    <t>(NUMERO DE AUTORIZACIONES / NUMERO DE SOLICITUDES INGRESADAS) X 100</t>
  </si>
  <si>
    <t>ANUNCIOS CENSADOS REALES / ANUNCIOS CENSADOS PROGRAMADOS</t>
  </si>
  <si>
    <t>(PERMISOS AUTORIZADOS / NÚMERO DE SOLICITUDES) X 100</t>
  </si>
  <si>
    <t>(NÚMERO DE ALINEAMIENTOS ENTREGADOS / NÚMERO DE SOLICITUDES RECIBIDAS) X 100</t>
  </si>
  <si>
    <t>E126</t>
  </si>
  <si>
    <t>1311 DIRECCION GENERAL DE EGRESOS</t>
  </si>
  <si>
    <t>1.- ELABORAR LOS ESTADOS FINANCIEROS MENSUALES, CON LOS REPORTES DE AVANCE PRESUPUESTAL, EN FORMA PROGRAMÁTICA.</t>
  </si>
  <si>
    <t>2.- INTEGRAR TRIMESTRALMENTE LA DOCUMENTACIÓN QUE CONFORMA LA CUENTA PÚBLICA MUNICIPAL, PARA SU ENVÍO EN TIEMPO Y FORMA.</t>
  </si>
  <si>
    <t>3.- EFECTUAR MENSUALMENTE LA DEPURACIÓN DE LAS CUENTAS CONTABLES, REALIZANDO LOS REGISTROS PROCEDENTES</t>
  </si>
  <si>
    <t>4. DECLARACIONES MENSUALES DE RETENCIÓN DE IMPUESTOS</t>
  </si>
  <si>
    <t>5. DECLARACIONES TRIMESTRALES RECURSOS RAMO 33 Y PROGRAMAS FEDERALES EN LA PLATAFORMA DE LA SECRETARIA DE HACIENDA Y CRÉDITO PÚBLICO</t>
  </si>
  <si>
    <t>1.- CONTROLAR Y APLICAR LOS PAGOS A PROVEEDORES, CONTRATISTAS Y DEMÁS BENEFICIARIOS PREVIAMENTE AUTORIZADOS, INCLUYENDO LA VALIDACIÓN DEL PAGO DE LA DEUDA PÚBLICA DE ACUERDO A LA TASA PACTADA Y A LOS PROCEDIMIENTOS ESTABLECIDOS.</t>
  </si>
  <si>
    <t>1.- COORDINAR Y ELABORAR EL PROYECTO DE PRESUPUESTO ANUAL DE EGRESOS DEL MUNICIPIO, EN TÉRMINOS DE LEY.</t>
  </si>
  <si>
    <t>2.- OPERAR Y CONTROLAR LA INVERSIÓN DE LOS RECURSOS FINANCIEROS ADMINISTRADOS POR EL MUNICIPIO DE CONFORMIDAD CON LOS LINEAMIENTOS GENERALES PARA LA EJECUCIÓN DE INVERSIONES POR EL MUNICIPIO DE LEÓN GUANAJUATO</t>
  </si>
  <si>
    <t>2.- VALIDAR QUE TODOS LOS PAGOS QUE EL MUNICIPIO REALICE CON CARGO AL PRESUPUESTO AUTORIZADO Y SU CORRECTA CLASIFICACIÓN DE ACUERDO AL CLASIFICADOR POR OBJETO DE GASTO.</t>
  </si>
  <si>
    <t>3. CAPACITACIÓN A LAS DEPENDENCIAS EN PROCESO DE RECEPCIÓN  Y CAPTURA CORRECTA DE SOLICITUDES DE PAGO  Y CONTRATOS EN SISTEMAS UTILIZADOS.</t>
  </si>
  <si>
    <t>3.- CONTROLAR Y REGISTRAR PARTICIPACIONES FEDERALES DE RAMO XXVIII Y RAMO XXXIII  DEPOSITADAS POR GOBIERNO ESTATAL Y FEDERAL</t>
  </si>
  <si>
    <t>4.- MODIFICACIONES PRESUPUESTALES</t>
  </si>
  <si>
    <t>4.- PROMOVER EL USO DEL PORTAL DE INTERNET EN EL CUAL LOS PROVEEDORES Y LAS DEPENDENCIAS PUEDEN CONSULTAR EL STATUS DE SUS PAGOS.</t>
  </si>
  <si>
    <t>1.- DAR ATENCIÓN A LA FISCALIZACIÓN DE LA CUENTA PÚBLICA Y A LAS AUDITORIAS</t>
  </si>
  <si>
    <t>=REGISTRO CONTABLE+INTEGRACION DE INFORMACION</t>
  </si>
  <si>
    <t>=CUENTAS PUBLICAS DE LAS DEPENDENCIAS + INTEGRACION DE INFORMACION</t>
  </si>
  <si>
    <t>=SALDO CUENTAS DE INGRESO/SALDO EN ESTADOS BANCARIOS</t>
  </si>
  <si>
    <t>=RETENCIONES/REGISTROS CONTABLES</t>
  </si>
  <si>
    <t>=REGISTRO CONTABLE/EJERCICIO DE RECURSOS PUBLICOS</t>
  </si>
  <si>
    <t>=SOLICITUDES DE PAGO + REVISION</t>
  </si>
  <si>
    <t>=ANTEPROYECTOS RECIBIDOS/TOTAL DE DIRECCIONES</t>
  </si>
  <si>
    <t>=INGRESOS MUNICIPALES/INVERSIONES BANCARIAS</t>
  </si>
  <si>
    <t>=TOTAL DE PAGOS PROCESADOS/TOTAL DE PAGOS REALIZADOS</t>
  </si>
  <si>
    <t>=DEPENDENCIAS CAPACITADAS/TOTAL DE DIRECCIONES</t>
  </si>
  <si>
    <t>= PARTICIPACIONES FEDERALES + INGRESO EN CAJAS DE TESORERIA</t>
  </si>
  <si>
    <t>=SOLICITUDES RECIBIDAS+INTEGRACION DE SOLICITUDES+AUTORIZACION DE PRESUPUESTO</t>
  </si>
  <si>
    <t>=ENVIO DE AVISO/DEPENDENCIAS</t>
  </si>
  <si>
    <t>=AUDITORIAS REALIZADAS + OBSERVACIONES</t>
  </si>
  <si>
    <t xml:space="preserve">Realizar talleres para la prevención de embarazo y sus riesgos, prevención de adicciones, prevención del suicidio, incorporando estilos de vida saludables y habilidades para la vida en grupos de adolescentes de educación secundaria.
Brindar servicios de medicina preventiva para las y los adultos mayores, así como otras acciones 
para la promoción de la salud, además de atención médica domiciliaria a los adultos mayores que 
no les es posible trasladarse a unidades de salud para su atención. </t>
  </si>
  <si>
    <t xml:space="preserve"> •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
 •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t>
  </si>
  <si>
    <t>E221</t>
  </si>
  <si>
    <t>ACCIONES DE INTEGRACIÓN REALIZADAS</t>
  </si>
  <si>
    <t>ACCIONES DE PREVENCIÓN REALIZADAS</t>
  </si>
  <si>
    <t>ACTIVIDADES REALIZADAS</t>
  </si>
  <si>
    <t>ADULTOS MAYORES INCORPORADOS</t>
  </si>
  <si>
    <t>APOYOS ECONÓMICOS ENTREGADOS</t>
  </si>
  <si>
    <t>CONSULTAS MÉDICAS OTORGADAS</t>
  </si>
  <si>
    <t>NIÑAS Y NIÑOS ATENDIDOS</t>
  </si>
  <si>
    <t>NUEVOS GRUPOS CONFORMADOS</t>
  </si>
  <si>
    <t>NÚMERO DE PERSONAS ATENDIDAS</t>
  </si>
  <si>
    <t>OFRECER PROGRAMAS Y SERVICIOS A LA POBLACIÓN MÁS VULNERABLE DE LA CIUDAD DE LEÓN</t>
  </si>
  <si>
    <t>PAQUETES DE SERVICIOS PRESTADOS</t>
  </si>
  <si>
    <t>SESIONES DE ATENCIÓN</t>
  </si>
  <si>
    <t>TALLERES DE AUTOEMPLEO IMPARTIDOS</t>
  </si>
  <si>
    <t>(TOTAL DE ACCIONES PLANEADAS)*1(TOTAL DE ACCIONES REALIZADAS)</t>
  </si>
  <si>
    <t>(TOTAL DE ACTIVIDADES PLANEADAS)*1(TOTAL DE ACTIVIDADES REALIZADAS)</t>
  </si>
  <si>
    <t>(ESTIMADO TOTAL DE PERSONAS A INCORPORAR)*1(TOTAL DE PERSONAS INCORPORADAS)</t>
  </si>
  <si>
    <t>(TOTAL DE APOYOS ECONÓMICOS PLANEADOS)*1(TOTAL DE APOYOS ECONOMICOS ENTREGADOS)</t>
  </si>
  <si>
    <t>(TOTAL DE CONSULTAS PLANEADAS)*1(TOTAL DE CONSULTAS REALIZADAS)</t>
  </si>
  <si>
    <t>(ESTIMADO TOTAL DE PERSONAS A ATENDER)*1(TOTAL DE PERSONAS ATENDIDAS)</t>
  </si>
  <si>
    <t>(ESTIMADO TOTAL DE GRUPOS A CONFORMAR)*1(TOTAL DE GRUPOS CONFORMADOS)</t>
  </si>
  <si>
    <t>(ESTIMADO TOTAL DE PERSONAS ATENDIDAS)*1(TOTAL DE PERSONAS ATENDIDAS)</t>
  </si>
  <si>
    <t>(TOTAL DE CAMPAÑAS PLANEADAS)*1(TOTAL DE CAMPAÑAS IMPLEMENTADAS)</t>
  </si>
  <si>
    <t>(TOTAL DE EVENTOS PLANEADOS)*1(TOTAL DE EVENTOS REALIZADOS)</t>
  </si>
  <si>
    <t>(TOTAL DE REUNIONES PLANEADAS)*1(TOTAL DE REUNIONES REALIZADAS)</t>
  </si>
  <si>
    <t>(TOTAL DE GIRAS PLANEADAS)*1(TOTAL DE GIRAS REALIZADAS)</t>
  </si>
  <si>
    <t>(TOTAL DE VISITAS PLANEADAS)*1(TOTAL DE VISITAS REALIZADAS)</t>
  </si>
  <si>
    <t>(TOTAL DE SERVICIOS PLANEADOS)*1(TOTAL DE SERVICIOS ENTREGADOS)</t>
  </si>
  <si>
    <t>(TOTAL DE SESIONES PLANEADAS)*1(TOTAL DE SESIONES REALIZADAS)</t>
  </si>
  <si>
    <t>(TOTAL DE TALLERES PLANEADOS)*1(TOTAL DE TALLERES IMPLEMENTADOS)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</si>
  <si>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</si>
  <si>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E129</t>
  </si>
  <si>
    <t>1314 DIRECCION GENERAL DE INGRESOS</t>
  </si>
  <si>
    <t>ELABORACIÓN DEL PROYECTO DE INICIATIVA DE LEY DE INGRESOS Y DISPOSICIONES ADMINISTRATIVAS DE RECAUDACIÓN</t>
  </si>
  <si>
    <t>RESGUARDO Y ENTREGA DE LOS DOCUMENTOS RETENIDOS EN GARANTÍA POR CONCEPTO DE INFRACCIONES DE LAS DIRECCIONES DE TRANSITO Y MOVILIDAD</t>
  </si>
  <si>
    <t>RECAUDACIÓN EN COMERCIO, EN MERCADOS, TIANGUIS Y VÍA PÚBLICA.</t>
  </si>
  <si>
    <t>DETERMINAR Y RECAUDAR LOS IMPUESTOS Y DERECHOS QUE SE GENERAN EN INGRESOS DIVERSOS</t>
  </si>
  <si>
    <t>RECEPCIÓN DE PAGOS DERIVADOS DE LOS IMPUESTOS , DERECHOS, CONTRIBUCIONES, PRODUCTOS Y APROVECHAMIENTOS.</t>
  </si>
  <si>
    <t>RECUPERAR LOS INGRESOS DERIVADOS DE LA PRESTACIÓN DEL SERVICIO Y RESGUARDO DE VEHÍCULOS POR EL USO DE LOS ESTACIONAMIENTOS PROPIEDAD DEL MUNICIPIO</t>
  </si>
  <si>
    <t>CONTINUAR HASTA LA ÚLTIMA ETAPA DEL PROCEDIMIENTO ADMINISTRATIVO DE EJECUCIÓN (PAE) DE LAS MULTAS MUNICIPALES MAYORES A $5,000.00</t>
  </si>
  <si>
    <t>AVALUOS FISCALES AUTORIZADOS, ELABORACION DE LISTADO DE VALORES CATASTRALES</t>
  </si>
  <si>
    <t>PREDIOS DIGITALIZADOS Y CLAVES CATASTRALES</t>
  </si>
  <si>
    <t>ACLARACIONES DE AVALÚOS</t>
  </si>
  <si>
    <t>ACTUALIZACIÓN DEL PADRÓN CATASTRAL Y CARTOGRÁFICO</t>
  </si>
  <si>
    <t>AVALUOS FISCALES AUTORIZADOS, ELABORACIÓN DE LISTADO DE VALORES CATASTRALES</t>
  </si>
  <si>
    <t>APERTURA DE MÓDULOS ACERCANDO LOS SERVICIOS A LA CIUDADANÍA PARA EL PAGO DEL IMPUESTO PREDIAL DURANTE LOS MESES DE ENERO Y FEBRERO</t>
  </si>
  <si>
    <t>CONTINUAR HASTA LA ULTIMA ETAPA DEL PROCEDIMIENTO ADMINISTRATIVO DE EJECUCIÓN (PAE) DE CRÉDITOS DEL IMPUESTO PREDIAL</t>
  </si>
  <si>
    <t>ENTREGA DE RECIBOS DE IMPUESTO PREDIAL</t>
  </si>
  <si>
    <t>INICIAR EL PROCEDIMIENTO ADMINISTRATIVO DE EJECUCIÓN (PAE) A TODOS LOS CREDITOS FISCALES VENCIDOS</t>
  </si>
  <si>
    <t>ATENCIÓN A LOS CONTRIBUYENTES DERIVADOS DE LA GENERACIÓN DE LOS IMPUESTOS INMOBILIARIOS</t>
  </si>
  <si>
    <t>documento realizado/documentos propuesto</t>
  </si>
  <si>
    <t>resguardar y entrega de documentos/no entrega de documentos</t>
  </si>
  <si>
    <t>Recaudación de mercados/la no recaudación de mercados*100%</t>
  </si>
  <si>
    <t>determinación y recaudación de varios/la no determinación y recaudación *100</t>
  </si>
  <si>
    <t>pagos realizados/pagos propuestos*100</t>
  </si>
  <si>
    <t>RECAUDACIÓN POR RESGUARDO DE VEHÍCULOS/VEHÍCULOS NO RESGUARDADOS*100</t>
  </si>
  <si>
    <t>multas recuperadas/multas pendientes*100</t>
  </si>
  <si>
    <t>valores catastrales, estudios de mercado inmobiliario y autorización de avalùos fiscales/totales de los procesos anuales*100</t>
  </si>
  <si>
    <t>predios digitalizados y claves catastrales/totales de los procesos anuales*100</t>
  </si>
  <si>
    <t>aclaraciones de avaluo procedentes/aclaraciones de avaluos no procedentes*100</t>
  </si>
  <si>
    <t>actualización del padrón catastral/no actualización del padrón inmobiliario*100</t>
  </si>
  <si>
    <t>valores catastrales, estudios de mercado inmobiliario y autorizaciòn de avalùos fiscales/totales de los procesos anuales*100</t>
  </si>
  <si>
    <t>APERTURA DE MODULO/NO APERTURA DE MODULO</t>
  </si>
  <si>
    <t>PROCEDIMIENTO ADMINISTRATIVO PAE/NO PROCEDIMIENTO ADMINISTRATIVO *100</t>
  </si>
  <si>
    <t>entrega de recibos/recibos no entregados *100</t>
  </si>
  <si>
    <t>créditos vencidos/créditos recuperados*100%</t>
  </si>
  <si>
    <t>solicitudes sin entender/solicitudes atendidas*100</t>
  </si>
  <si>
    <t>dos veces al año</t>
  </si>
  <si>
    <t>E130</t>
  </si>
  <si>
    <t>RECEPCIÓN DE LAS SOLICITUDES DE PARTICULARES Y DEPENDENCIAS, ANÁLISIS Y GESTIÓN DE LAS MISMAS</t>
  </si>
  <si>
    <t>REVISIÓN DE SECTORES DEL PADRÓN INMOBILIARIO, INTEGRACIÓN DE EXPEDIENTES, GESTIÓN DE ORDEN DE ESCRITURACIÓN Y EN SU CASO REALIZAR ACCIONES LEGALES ANTE TRIBUNALES.</t>
  </si>
  <si>
    <t>PROPORCIONAR MANTENIMIENTO A TODOS LOS VEHICULOS DEL MUNICIPIO DE LEÓN CON LA FINALIDAD DE QUE ESTEN EN EXCELENTES CONDICIONES Y SEAN UTILES EN EL DESEMPEÑO DE LAS ACTIVIDADES DE CADA DEPENDENCIA.</t>
  </si>
  <si>
    <t>IMPLEMENTACION Y OPERACIÓN DEL PLAN ANUAL DE ADQUISICIONES 2016, EN APEGO A LOS LINEAMIENTOS GENERALES EN MATERIA DE RACIONALIDAD, AUSTERIDADS Y DISCIPLINA PRESUPUESTAL PARA EL EJERCICIO 2016</t>
  </si>
  <si>
    <t>PLAN ANUAL DE CONTROL PATRIMONIAL 2016, EN APEGO A LOS LINEAMIENTOS GENERALES EN MATERIA DE RACIONALIDAD, AUSTERIDAD Y DISCIPLINA PRESUPUESTAL PARA EL EJERCICIO FISCAL 2016</t>
  </si>
  <si>
    <t>PLAN ANUAL DE SERVICIOS GENERALES 2016.EN APEGO A OS LINEAMIENTOS GENERALES EN MATERIA DE RACIONALIDAD, AUSTERIDAD Y DISCIPLINA PRESUPUESTAL PARA EL EJERCICIO FISCAL 2016.</t>
  </si>
  <si>
    <t>PROPORCIONAR CAPACITACIÓN EN MATERIA DE POLITICAS DE SMM Y CUIDADOS DEL VEHICULO.</t>
  </si>
  <si>
    <t>=(EL TOTAL DE SOLICITUTDES RECIBIDAS / EL NÚMERO DE RESPUESTAS ENTREGADAS AL SOLICITANTE)</t>
  </si>
  <si>
    <t>=(REVISIÓN DE QUINCE INMUEBLES  /  REPORTE FOTOGRÁFICO)</t>
  </si>
  <si>
    <t>=(ENTRADAS DE VEHICULOS- SALIDAS DE VEHICULOS)</t>
  </si>
  <si>
    <t>=(SOLICITUD DE COMPRA RECIBIDAS)*1/ (TOTAL DE DIRECCIONES) *(TOTAL DE CONSOLIDADOS)*1/(TOTAL DE ATENCIÓN DE SOLICITUDES DE COMPRA ) + (GESTIÓN DE PROCESOS DE ACUERDO A NORMATIVA)*1/    (ORIGEN DE LOS RECURSOS) F25</t>
  </si>
  <si>
    <t>=(DICTAMEN DE CONTROL PATRIMONIAL DE MOBILIARIO Y EQUIPO*1/ TOTAL DE DIRECCIONES) + (TOTAL DE REPORTE DE REVISION FISICA DE VEHICULOS MUNICIPALES*1/TOTAL DEL PADRON DE VEHICULOS MUNICIPALES) + (CONTRATOS DE ARRENDAMIENTOS FIRMADOS*1/TOTAL DE CONTRATOS ARRENDADOS) + (CONTRATOS FIRMADOS DE ASEGURAMIENTO*1 /TOTAL DE CONTRATOS DE ASEGURAMIENTO)</t>
  </si>
  <si>
    <t>(NUMERO DE SOLICITUDES O FOLIOS RECIBIDOS) = (NUMERO DE SOLICITUDES Y /O FOLIOS ATENDIDOS )+(NUMERO DE SOLICITUDES Y /FOLIOS RECHAZADOS)</t>
  </si>
  <si>
    <t>=(HORAS IMPARTIDAS-HORAS POR IMPARTIR)/100</t>
  </si>
  <si>
    <t>M131</t>
  </si>
  <si>
    <t>1316 DIRECCIÓN GENERAL DE INVERSIÓN PÚBLICA</t>
  </si>
  <si>
    <t>1.- COORDINAR Y ELABORAR EL ANTEPROYECTO DE PRESUPUESTO ANUAL DE INVERSIÓN DEL MUNICIPIO EN TÉRMINOS DE LEY.</t>
  </si>
  <si>
    <t>2.MODIFICACIÓN AL PRESUPUESTO DE INVERSIÓN.</t>
  </si>
  <si>
    <t>3.SEGUIMIENTO AL PROGRAMA DE INVERSIÓN MUNICIPAL.</t>
  </si>
  <si>
    <t>4. GESTIÓN DE RECURSOS</t>
  </si>
  <si>
    <t>5. ASESORÍA EN GESTIÓN DE RECURSOS.</t>
  </si>
  <si>
    <t>= (TOTAL DE ANTEPROYECTOS RECIBIDOS / TOTAL DE DIRECCIONES) * MAGNITUD</t>
  </si>
  <si>
    <t>Núm. de Modificaciones Presupuestales Programadas /Núm. de Modificaciones Presupuestales realizadas *100</t>
  </si>
  <si>
    <t>NÚM. DE REPORTES PROGRAMADOS DE EFICIENCIA PRESUPUESTAL / NÚM. DE REPORTES REALIZADOS.</t>
  </si>
  <si>
    <t>NÚM. DE PROYECTOS INSCRITOS / NÚM. DE PROYECTOS AUTORIZADOS * 100</t>
  </si>
  <si>
    <t>NUM. DE PROYECTOS DE ASESORÍAS / NÚM. DE ASESORÍAS REALIZADAS * 100</t>
  </si>
  <si>
    <t>S100</t>
  </si>
  <si>
    <t>1009 PRESIDENTE MUNICIPAL</t>
  </si>
  <si>
    <t>PENDIENTE DE CAPTURACCC</t>
  </si>
  <si>
    <t>PENDIENTE DE CAPTURA</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</si>
  <si>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</si>
  <si>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E101</t>
  </si>
  <si>
    <t>1010 SÍNDICOS</t>
  </si>
  <si>
    <t>E102</t>
  </si>
  <si>
    <t>1011 REGIDORES</t>
  </si>
  <si>
    <t>ACTAS DE AYUNTAMIENTO Y MINUTAS DE COMISIONES</t>
  </si>
  <si>
    <t>PRESENTARSE A LA SESIÓN DEL AYUNTAMIENTO Y APROBAR EL ACTA DE LA SESIÓN ANTERIOR.
CUMPLIR LAS FUNCIONES CORRESPONDIENTES A SU CARGO Y LAS INHERENTES DE QUE FORMEN PARTE INFORMANDO AL AYUNTAMIENTO DE SUS GESTIONES</t>
  </si>
  <si>
    <t>=(ACTAS DE AYUNTAMIENTO Y MUNITAS DE COMISIONES/ACTAS DE AYUNTAMIENTO Y MINUTAS DE COMICION)*CIEN</t>
  </si>
  <si>
    <t>PRESENTARSE A LA SESIÓN DEL AYUNTAMIENTO Y APROBAR EL ACTA DE LA SESIÓN ANTERIOR ENTRE PRESENTARSE A LA SESIÓN DEL AYUNTAMIENTO Y APROBAR EL ACTA DE LA SESIÓN ANTERIOR POR CIEN</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</si>
  <si>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</si>
  <si>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P185</t>
  </si>
  <si>
    <t>ATENDER EL 100% DE LAS SOLICITUDES INGRESADAS PARA EL PERMISO DE SERVICIOS SANITARIOS EN LOS TIEMPOS QUE MARCA EL REGLAMENTO</t>
  </si>
  <si>
    <t>ATENDER EL 100% DE LAS SOLICITUDES QUE IJGRESEN PARA PERMISO DE RECICLAJE DE RSU</t>
  </si>
  <si>
    <t>DAR ATENCIÓN AL 90% DE LAS SOLICITUDES INGRESADAS EN MATERIA DE IMPACTO AMBIENTAL EN LOS TIEMPOS QUE MARCA EL REGLAMENTO</t>
  </si>
  <si>
    <t>DAR ATENCIÓN AL 90% DE LAS SOLICITUDES INGRESADAS EN MATERIA DE INTERVENCIÓN A LA VEGETACIÓN EN LOS TIEMPOS QUE MARCA EL REGLAMENTO</t>
  </si>
  <si>
    <t>ATENDER EL 100% DE LAS SOLICITUDES INGRESADAS PARA EL PERMISO AMBIENTAL DE FUNCIONAMIENTO Y CÉDULA DE OPERACIÓN ANUAL EN LOS TIEMPOS QUE MARCA EL REGLAMENTO</t>
  </si>
  <si>
    <t>ATENDER EL 100% DE LAS SOLICITUDES INGRESADAS PARA EL PERMISO DE DIFUSIÓN FONÉTICA FIJA O MÓVIL EN LOS TIEMPOS QUE MARCA EL REGLAMENTO</t>
  </si>
  <si>
    <t>ATENDER EL 100% DE LAS SOLICITUDES INGRESADAS PARA EL PERMISO DE EMISIÓN DE LA LUZ DE ALTA INTENSIDAD EN LOS TIEMPOS QUE MARCA EL REGLAMENTO</t>
  </si>
  <si>
    <t>ATENDER EL 100% DE LOS PROGRAMAS DE REDUCCIÓN DE RUIDO QUE INGRESEN EN LOS TIEMPOS QUE MARCA EL REGLAMENTO</t>
  </si>
  <si>
    <t>ATENDER EL 100% DE LAS DENUNCIAS RECIBIDAS</t>
  </si>
  <si>
    <t>IMPULSAR LA PARTICIPACIÓN DE 20 EMPRESAS, INSTITUCIONES O ESTABLECIMIENTOS CON EL DISTINTIVO AMBIENTAL MUNICIPAL A LO LARGO DE TODO EL AÑO</t>
  </si>
  <si>
    <t>REALIZACIÓN DE ACCIONES DE VIGILANCIA EN LOS PARQUES URBANOS, INSCRITOS EN EL PROGRAMA DE GUARDA PARQUE VOLUNTARIOS (OPERATIVOS DE VIGILANCIA PARA VERIFICAR QUE NO SE CONTRAVENGA LA NORMATIVA AMBIENTAL VIGENTE)</t>
  </si>
  <si>
    <t>REALIZAR CAPACITACIONES EN TEMAS AMBIENTALES A LA CIUDADANÍA EN GENERAL</t>
  </si>
  <si>
    <t>REALIZAR EVENTOS DE CARÁCTER AMBIENTAL</t>
  </si>
  <si>
    <t>SEGUIMIENTO TRIMESTRAL A CADA UNA DE LAS 30 ESCUELAS INSCRITAS  EN EL PROGRAMA DURANTE EL CICLO 2015-2016.</t>
  </si>
  <si>
    <t>MANTENIMIENTO Y CONSERVACIÓN DE PARQUES Y JARDINES EMBLEMA</t>
  </si>
  <si>
    <t>VERIFICAR EL CUMPLIMIENTO DE AL MENOS EL 50% DE LOS PERMISOS, LICENCIAS Y AUTORIZACIONES QUE OTORGUE LA DIRECCIÓN GENERAL DE GESTIÓN AMBIENTAL ( PERMISOS INSTAURADOS DE MANERA OFICIOSA)</t>
  </si>
  <si>
    <t>VIGILAR AL 100% LOS PRINCIPALES PARQUES Y JARDINES QUE SE ENCUENTRAN EN EL MUNICIPIO DE LEÓN, GUANAJUATO (RECORRIDOS DE VIGILANCIA EN SIERRA DE LOBOS Y COMUNIDADES RURALES)</t>
  </si>
  <si>
    <t>=(TOTAL DE SOLICITUDES AUTORIZADAS O RESUELTAS)*100/TOTAL DE SOLICITUDES INGRESADAS</t>
  </si>
  <si>
    <t>=(TOTAL DE SOLICITUDES AUTORIZADAS O RESUELTAS)*100/ TOTAL DE SOLICITUDES INGRESADAS</t>
  </si>
  <si>
    <t>=(TOTAL DE DENUNCIAS RECIBIDAS)*1/(TOTAL DE DENUNCIAS ATENDIDAS)</t>
  </si>
  <si>
    <t>=(NÚMERO DE EMPRESAS INTERESADAS EN EL PROGRAMA)/MAGNITUD(NÚMERO DE EMPRESAS INSCRITAS Y EN SEGUIMIENTO DEL PROGRAMA)</t>
  </si>
  <si>
    <t>PARQUES VIGILADOS/PARQUES PROPUESTOS</t>
  </si>
  <si>
    <t>=(TOTAL DE CAPACITACIONES REALIZADAS)*100/(CAPACITACIONES SOLICITADAS)</t>
  </si>
  <si>
    <t>=(TOTAL DE EVENTOS REALIZADOS)*(1/CELEBRACIONES AMBIENTALES EN LOS MESES SEÑALADOS)</t>
  </si>
  <si>
    <t>=(NÚMERO DE INSCRIPCIONES Y DIAGNÓSTICOS)*(1/NÚMERO DE ESCUELAS EN SEGUIMIENTO)</t>
  </si>
  <si>
    <t>=(NUMERO DE PARQUES ATENDIDOS)*1/(NUMERO DE PARQUES)*100</t>
  </si>
  <si>
    <t>=(TOTAL DE PROCEDIMIENTOS INSTAURADOS )*1(TOTAL DE PERMISOS REVISADOS</t>
  </si>
  <si>
    <t>=RECORRIDOS DE VIGILANCIA REALIZADOS/RECORRIDOS DE VIGILANCIA PROPUESTO</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</si>
  <si>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</si>
  <si>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E190</t>
  </si>
  <si>
    <t>ASISTENCIA Y APOYO LEGAL</t>
  </si>
  <si>
    <t>DICTÁMEN TÉCNICO PARA ESTABLECIMIENTO DE SITIOS DE TAXI EN LA VÍA PÚBLICA</t>
  </si>
  <si>
    <t>DICTÁMEN TÉCNICO POR SOLICITUD DE MODIFICACIÓN O CAMBIOS DE RUTA POR PARTE DE LA CIUDADANÍA</t>
  </si>
  <si>
    <t>EVALUACIÓN DE DESEMPEÑO A CONDUCTORES DEL SERVICIO DE TRANSPORTE PÚBLICO</t>
  </si>
  <si>
    <t>GESTIÓN INTERNA</t>
  </si>
  <si>
    <t>SUPERVISIÓN DE CAPACITACIÓN A CONDUCTORES DEL SERVICIO DE TRANSPORTE</t>
  </si>
  <si>
    <t>SUSTANCIACIÓN DE LOS PROCEDIMIENTOS DE SANCIÓN</t>
  </si>
  <si>
    <t>TRÁMITES</t>
  </si>
  <si>
    <t>ELABORACIÓN DE ESTADISTICA DE ACCIDENTES DEL SERVICIO DE TRANSPORTE PÚBLICO Y ACTUALIZACIÓN DE BANCO DE DATOS EN MEDIOS DIGITALES</t>
  </si>
  <si>
    <t>ELABORACIÓN DE ESTADISTICA DE INFRACCIONES DEL SERVICIO DE TRANSPORTE PÚBLICO Y ACTUALIZACIÓN DE BANCO DE DATOS EN MEDIOS DIGITALES</t>
  </si>
  <si>
    <t>INSTALACIÓN Y MANTENIMIENTO DE  SEÑALAMIENTO PARA EL ASCENSO Y DESCENSO DE USUARIOS DEL  TRANSPORTE PÚBLICO</t>
  </si>
  <si>
    <t>MANTENIMIENTO DE INFRAESTRUCTURA DEL TRANSPORTE PÚBLICO A CARGO DE LA DIRECCIÓN GENERAL DE MOVILIDAD</t>
  </si>
  <si>
    <t>LA RUTA CULTURAL</t>
  </si>
  <si>
    <t>OPERATIVO ANTIDOPING A CONDUCTORES DEL SERVICIO DE TRANSPORTE PÚBLICO URBANO Y SUBURBANO</t>
  </si>
  <si>
    <t>REALIZACIÓN DE PLANES DE OPERACIÓN O PROGRAMACION DE RUTAS DE TRANSPORTE</t>
  </si>
  <si>
    <t>REVISTA FISÍCO MECÁNICA EN AUTOBUSES URBANOS Y SUBURBANOS</t>
  </si>
  <si>
    <t>VIGILAR LA OPERACIÓN DEL SISTEMA DE TRANSPORTE PÚBLICO</t>
  </si>
  <si>
    <t>REPORTES MENSUALES 2015/ REPORTES MENSUALES  A GENERAR 2016</t>
  </si>
  <si>
    <t>(SOLICITUDES RECIBIDAS EN EL MES) / (DICTAMENES REALIZADOS PARA ATENDER LAS SOLICITUDES)</t>
  </si>
  <si>
    <t>(SOLICITUDES RECIBIDAS EN EL MES)/ (DICTAMENES REALIZADOS PARA ATENDER LAS SOLICITUDES)</t>
  </si>
  <si>
    <t>(PROGRAMACIÓN ANUAL DE EVALUACIONES A OPERADORES / EVALUACIONES REALIZADAS MENSUALES)</t>
  </si>
  <si>
    <t>(PROGRAMACIÓN ANUAL DE SUPERVISIONES /   SUPERVISIONES REALIZADAS MENSUALES</t>
  </si>
  <si>
    <t>(TOTAL DE PARTES DE ACCIDENTES) / (NÚMERO DE MESES)</t>
  </si>
  <si>
    <t>(TOTAL DE FOLIOS DE INFRACCIÓN)/ (NÚMERO DE MESES)</t>
  </si>
  <si>
    <t>NO TOTAL DE PETICIONES INGRESADA / NO. TOTAL DE PETICIONES SOLUCIONADAS ATENDIDAS</t>
  </si>
  <si>
    <t>(MANTENIMIENTOS A EJERCER DURANTE EL PERIODO) / (MANTENIMIENTOS ATENDIDOS)</t>
  </si>
  <si>
    <t>(NO EVENTOS PROGRAMADOS) / (NO EVENTOS REALIZADOS)</t>
  </si>
  <si>
    <t>(DOS OPERATIVOS SEMESTRALES) / (1 AÑO)</t>
  </si>
  <si>
    <t>(PLANES DE OPERACIÓN REALIZADOS / PLANES DE OPERACIÓN SOLICITADOS) X 100</t>
  </si>
  <si>
    <t>(TOTAL DE REVISIONES RECIBIDAS)*1 / TOTAL DE SUPERVISADAS</t>
  </si>
  <si>
    <t>(OPERATIVOS REALIZADOS*1)/ OPERATIVOS PROGRAMADOS</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</si>
  <si>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</si>
  <si>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E195</t>
  </si>
  <si>
    <t>ACONDICIONAR LAS AREAS DE CIRCULACION VEHICULAR Y PEATONAL EN VIALIDADES NO PAVIMENTADAS.</t>
  </si>
  <si>
    <t>MANTENER EN OPERACION EL 85 % DE LOS LUMINARIOS EN COLONIAS MUNICIPALIZADAS,  POR CAUSA DE FALLAS EN LAS INSTALACIONES DE A.P.</t>
  </si>
  <si>
    <t>REPARACION DE LAS DEPRECIONES EN LOS PAVIMENTOS DE LAS VIALIDADES, PARA GARANTIZAR LA SEGURIDAD DE LOS USUARIOS.</t>
  </si>
  <si>
    <t>% DE MANTENIMIENTOS REALIZADOS A PARQUES, PLAZAS Y JARDINES  = (TOTAL DE MANTENIMIENTOS REALIZADOS / TOTAL DE MTTOS PROGRAMADOS POR MES) * 100 :  % DE AVANCE FISICO MENSUAL = ( % DE MANTENIMIENTOS REALIZADOS A PARQUES, PLAZAS Y JARDINES   X % DE AVANCE FISICO PROGRAMADO) / 100</t>
  </si>
  <si>
    <t>% DE MANTENIMIENTOS REALIZADOS A COMUNIDADES = (TOTAL DE MANTENIMIENTOS REALIZADOS / TOTAL DE MTTOS PROGRAMADOS POR MES) * 100 :  % DE AVANCE FISICO MENSUAL = ( % DE MANTENIMIENTOS REALIZADOS A COMUNIDADES X % DE AVANCE FISICO PROGRAMADO) / 100</t>
  </si>
  <si>
    <t>% DE ATENCION DE SOLICITUDES DE INSTALACION DE LUMINARIOS Y POSTES = (TOTAL DE SOLICITUDES ATENDIDAS DENTRO DEL PLAZO INDICADO / TOTAL DE SOLICITUDES RECIBIDAS) * 100 :  % DE AVANCE FISICO MENSUAL = ( % DE ATENCION DE SOLICITUDES DE INSTALACION DE LUMINARIOS Y POSTES X % DE AVANCE FISICO PROGRAMADO) / 100</t>
  </si>
  <si>
    <t>=TOTAL DE METROS CUADRADOS DE TERRACERIAS ACONDICIONADAS</t>
  </si>
  <si>
    <t>% DE OPERACIÓN DE LUMINARIOS = 100 - [(TOTAL DE LAMPARAS APAGADAS / TOTAL DE LUMINARIOS CENSADOS) X 100]:  % DE AVANCE FISICO MENSUAL = ( % DE OPERACIÓN DE LUMINARIOS X % DE AVANCE FISICO PROGRAMADO) / 100</t>
  </si>
  <si>
    <t>% DE OPERACIÓN DE LUMINARIOS = (TOTAL DE LAMPARAS FUNCIONANDO / TOTAL DE LUMINARIOS CENSADAS) X 100 :  % DE AVANCE FISICO MENSUAL = ( % DE OPERACIÓN DE LUMINARIOS X % DE AVANCE FISICO PROGRAMADO) / 100</t>
  </si>
  <si>
    <t>% DE ATENCION DE REPORTES DE FALLAS EN LAS INSTALACIONES DE A.P. = (REPORTES ATENDIDOS DENTRO DEL PLAZO INDICADO / TOTAL DE REPORTES RECIBIDOS) X 100 :  % DE AVANCE FISICO MENSUAL = ( % DE ATENCION DE REPORTES DE FALLAS EN LAS INSTALACIONES DE A.P. X % DE AVANCE FISICO PROGRAMADO) / 100</t>
  </si>
  <si>
    <t>=TOTAL DE METROS CUADRADOS DE PAVIMENTO REPARADOS</t>
  </si>
  <si>
    <t>1.- ACCIONES EN MATERIA DE VIGILANCIA SANITARIA DE GIROS Y ESTABLECIMIENTOS, ATENCIÓN A DENUNCIAS CIUDADANAS EN MATERIA DE COMPETENCIA  LOCAL ASÍ COMO OPERATIVOS PROGRAMADOS  EN EVENTOS DE CONCENTRACIÓN MASIVA</t>
  </si>
  <si>
    <t>2.-SERVICIO DE EXHUMACIÓN</t>
  </si>
  <si>
    <t>2.-SUPERVICIÓN DEL SERVICIO QUE SE PROPORCIONA AL PÚBLICO EN EL RASTRO MUNICIPAL.</t>
  </si>
  <si>
    <t>3.-SERVICIO DE REINHUMACIÓN</t>
  </si>
  <si>
    <t>ANÁLISIS DE LAS CLAUSULAS ESTIPULADAS EN EL TÍTULO DE CONCESIÓN PARA EL SERVICIO PÚBLICO DE RASTRO CON LA FINALIDAD DE EMITIR UN REPORTE AL AYUNTAMIENTO SOBRE EL ESTADO QUE GUARDA EL SERVICIO PÚBLICO PROPORCIONADO</t>
  </si>
  <si>
    <t>ASISTENCIA Y FIRMA DE  LOS PACIENTES ATENDIDOS EN CONSULTA</t>
  </si>
  <si>
    <t>ASISTENCIA Y FIRMA DE LAS PARTICIPANTES</t>
  </si>
  <si>
    <t>ASISTENCIA Y FIRMA DE LOS PACIENTES ATENDIDOS EN CONSULTAS</t>
  </si>
  <si>
    <t>ASISTENCIA Y FIRMA DE LOS PARTICIPANTES DE LOS TALLERES</t>
  </si>
  <si>
    <t>ASISTENCIA Y FIRMA DE LOS PARTICIPANTES</t>
  </si>
  <si>
    <t>AVES EVISCERADAS</t>
  </si>
  <si>
    <t>AVES SACRIFICADAS</t>
  </si>
  <si>
    <t>CONSULTAS MEDICAS</t>
  </si>
  <si>
    <t>DETECCIONES</t>
  </si>
  <si>
    <t>EDUCACIÓN Y FOMENTO SANITARIO EN EL CUIDADO Y TENENCIA DE MASCOTAS POR PERSONA</t>
  </si>
  <si>
    <t>ELABORACIÓN Y VENTA DE HIELO</t>
  </si>
  <si>
    <t>ESTERILIZACIÓN DE MASCOTAS</t>
  </si>
  <si>
    <t>ESTUDIOS DE LABORATORIO</t>
  </si>
  <si>
    <t>EVALUACIÓN DE LA MEJORA EN LA PRESTACIÓN DEL SERVICIO A USUARIOS</t>
  </si>
  <si>
    <t>IMPARTICIÓN DE TALLERES DE PREVENCIÓN DE ACOSO ESCOLAR EN LOS ADOLESCENTES UBICÁNDOLOS COMO BENEFICIARIOS DEL PROGRAMA</t>
  </si>
  <si>
    <t>LAVADO Y DESINFECTADO DE JAULAS</t>
  </si>
  <si>
    <t>MANTENIMIENTO DE LA IMAGEN DE PANTEONES</t>
  </si>
  <si>
    <t>MASCOTAS RESCATADAS</t>
  </si>
  <si>
    <t>NEBULIZACIONES</t>
  </si>
  <si>
    <t>PERROS ADOPTADOS</t>
  </si>
  <si>
    <t>PLÁTICAS</t>
  </si>
  <si>
    <t>PLATICAS</t>
  </si>
  <si>
    <t>PROCEDIMIENTOS DENTALES A GRUPOS VULNERABLES Y POLÍGONOS DE POBREZA</t>
  </si>
  <si>
    <t>SERVICIO DE INHUMACIÓN</t>
  </si>
  <si>
    <t>TALLERES</t>
  </si>
  <si>
    <t>TOMA DE MUESTRAS ENCEFÁLICAS PARA DIAGNOSTICO DE RABIA</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</si>
  <si>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</si>
  <si>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E200</t>
  </si>
  <si>
    <t>= (TOTAL DE ACCIONES REALIZADAS EN MATERIA DE VIGILANCIA SANITARIA)  / (DIAS HÁBILES)</t>
  </si>
  <si>
    <t>SUMATORIA</t>
  </si>
  <si>
    <t>=TOTAL DE VISITAR  PROGRAMADAS AL MES/ TOTAL DE VISITAS REALIZADAS AL MES</t>
  </si>
  <si>
    <t>(TOTAL DE DOCUMENTOS PROGRAMADOS)/(TOTAL DE DOCUMENTOS REALIZADOS AL AÑO)</t>
  </si>
  <si>
    <t>=(TOTAL DE PACIENTES ATENDIDOS)*1/(PACIENTES QUE SE PRETENDEN ATENDER)</t>
  </si>
  <si>
    <t>= (Número de talleres otorgados)*1 / ( Número de talleres que se pretenden otorgar )</t>
  </si>
  <si>
    <t>=( Número de consultas otorgados )*1/ (Número de consultas que se pretenden otorgar )</t>
  </si>
  <si>
    <t>=(TOTAL DE TALLERES IMPARTIDOS)*1/(TALLERES QUE SE PRETENDEN IMPARTIR)</t>
  </si>
  <si>
    <t>= (Número de talleres otorgados)*1 / (Número de talleres que se pretenden otorgar)</t>
  </si>
  <si>
    <t>=total de aves evisceradas pronosticadas/total de aves evisceradas reales</t>
  </si>
  <si>
    <t>==total de aves pronosticadas/total de aves sacrificadas</t>
  </si>
  <si>
    <t>consultas otorgadas*1/consultas programadas</t>
  </si>
  <si>
    <t>Total de pacientes atendidos/Total de pacientes programados</t>
  </si>
  <si>
    <t>Detecciones  otorgadas*1/Detecciones programadas</t>
  </si>
  <si>
    <t>=TOTAL DE HIELO PRONOSTICADO DE VENTA / TOTAL DE HIELO VENDIDO REAL</t>
  </si>
  <si>
    <t>ESTERILIZACIONES REALIZADAS/ESTERILIZACIONES PROGRAMADAS  X 100</t>
  </si>
  <si>
    <t>Total de estudios realizados/Total de estudios programados</t>
  </si>
  <si>
    <t>=TOTAL DE ENCUESTAS PROGRAMADAS AL MES / TOTAL DE ENCUESTAS REALIZADA AL MES</t>
  </si>
  <si>
    <t>=TOTAL DE INGRESOS PRONOSTICADOS POR LAVADO DE JAULAS/ TOTAL DE INGRESOS REALES POR LAVADO DE JAULAS</t>
  </si>
  <si>
    <t>MASCOTAS RESCATADAS / MASCOTAS PROGRAMADAS X100</t>
  </si>
  <si>
    <t>Nebulizaciones realizadas*1/nebulizaciones programadas</t>
  </si>
  <si>
    <t>MASCOTAS ADOPTADAS / MASCOTAS PROGRAMADAS PARA ADOPCIÓN X 100</t>
  </si>
  <si>
    <t>Total de pláticas impartidas/Total de pláticas programados</t>
  </si>
  <si>
    <t>Pláticas otorgadas*1/Pláticas  programadas</t>
  </si>
  <si>
    <t>Total de procedimientos proyectados / Total de procedimientos realizados * 100</t>
  </si>
  <si>
    <t>Talleres otorgados*1/talleres programados</t>
  </si>
  <si>
    <t>ENCÉFALOS ANALIZADOS / MASCOTAS SACRIFICADAS</t>
  </si>
  <si>
    <t>B103</t>
  </si>
  <si>
    <t>1012 DELEGADOS Y SUBDELEGADOS MUNICIPALES</t>
  </si>
  <si>
    <t>1910 DIRECCIÓN DESARROLLO SOCIAL</t>
  </si>
  <si>
    <t>E165</t>
  </si>
  <si>
    <t>CONFORMACION DE COMITÉS</t>
  </si>
  <si>
    <t>avance/150 por cien</t>
  </si>
  <si>
    <t>FORTALECIMIENTO A LA ESTRUCTURA SOCIAL PARTICIPATIVA</t>
  </si>
  <si>
    <t>Fomentar la participación ciudadana a través de los comités de colonos, organizaciones de la sociedad civil y grupos ciudadanos, para el aprovechamiento de las acciones y programas del gobierno municipal.</t>
  </si>
  <si>
    <t xml:space="preserve"> = NO DE ASAMBLEAS CONSTITUTIVAS REALIZADAS/NO DE ASAMBLEAS CONSTITUTIVAS PROPUESTAS</t>
  </si>
  <si>
    <t>S104</t>
  </si>
  <si>
    <t>1195 DESPACHO DEL PRESIDENTE MUNICIPAL</t>
  </si>
  <si>
    <t>ATENCIÓN DE LA CORRESPONDENCIA RECIBIDA POR LA CIUDADANÍA Y CANALIZACIÓN A LA DEPENDENCIA CORRESPONDIENTE.</t>
  </si>
  <si>
    <t>ATENCIÓN PERSONALIZADA A LA CIUDADANÍA Y CANALIZACIÓN A LAS DEPENDENCIAS CORRESPONDIENTES</t>
  </si>
  <si>
    <t>NÚMERO DE SOLICITUDES RECIBIDAS=NÚMERO DE SOLICITUDES ATENDIDAS</t>
  </si>
  <si>
    <t>NÚMERO DE PERSONAS ATENDIDAS-NÚMERO DE PERSONAS QUE SE LES DA UNA RESPUESTA</t>
  </si>
  <si>
    <t>S105</t>
  </si>
  <si>
    <t>E106</t>
  </si>
  <si>
    <t>S107</t>
  </si>
  <si>
    <t>S108</t>
  </si>
  <si>
    <t>1196 DIRECCION DE AGENDA Y EVENTOS</t>
  </si>
  <si>
    <t>1197 DIRECCION ADMINISTRATIVA Y GESTION SOCIAL</t>
  </si>
  <si>
    <t>1199 PRESUPUESTO PARTICIPATIVO</t>
  </si>
  <si>
    <t>REGISTRO DE INVITACIONES ,SEGUIMIENTO Y SU CONFIRMACION O REPRESENTACION</t>
  </si>
  <si>
    <t>1.- RECEPCIÓN DE LAS SOLICITUDES DE APOYO PARA LAS ASOCIACIONES E INSTITUCIONES SIN FINES DE LUCRO. 2.- SEGUIMIENTO Y ANÁLISIS DE LAS SOLICITUDES DE APOYO DE LAS ASOCIACIONES E INSTITUCIONES. 3.- OTORGAR LOS APOYOS AUTORIZADOS.</t>
  </si>
  <si>
    <t>1.- RECEPCIÓN DE SOLICITUDES QUE AMPAREN EJERCER EL PRESUPUESTO. 2.- ANÁLISIS Y SEGUIMIENTO A LAS PETICIONES DE RECURSO PARA EJERCER EL PRESUPUESTO. 3.- AFECTACIÓN AL PRESUPUESTO. 10/09/13 GESTIÓN CAPTURA</t>
  </si>
  <si>
    <t>ATENDER AL CIUDADANO QUE SOLICITE AYUDA, YA SEA EN ESPECIE O EN FORMA ECONÓMICA.</t>
  </si>
  <si>
    <t>APOYOS A PERSONAS</t>
  </si>
  <si>
    <t>ATENCIÓN A TRAVÉS DEL SERVITEL 072</t>
  </si>
  <si>
    <t>GRUPOS DE DIÁLOGO</t>
  </si>
  <si>
    <t>=EVENTOS A LOS QUE ASISTE EL PRESIDENTE</t>
  </si>
  <si>
    <t>= PRESUPUESTO MENSUAL / NÚMERO DE APOYOS OTORGADOS.</t>
  </si>
  <si>
    <t>= (PRESUPUESTO MENSUAL / NÚMERO DE APOYOS OTORGADOS) *100</t>
  </si>
  <si>
    <t>=NÚMERO DE PERSONAS ATENDIDAS / NÚMERO DE PERSONAS CALANIZADAS</t>
  </si>
  <si>
    <t>=APOYOS OTORGADOS REALIZADOS/APOYOS OTORGADOS PROPUESTOS</t>
  </si>
  <si>
    <t>=LLAMADAS ATENDIDAS/LLAMADAS PROPUESTAS</t>
  </si>
  <si>
    <t>MEDIANTE LOS GRUPOS DE DIÁLOGO REALIZADOS POR LA DIRECCIÓN DE PRESUPUESTO PARTICIPATIVO.</t>
  </si>
  <si>
    <t>1.3.2</t>
  </si>
  <si>
    <t>E115</t>
  </si>
  <si>
    <t>1210 SECRETARIA DEL H. AYUNTAMIENTO</t>
  </si>
  <si>
    <t>SOLICITANTES DE CONSTANCIAS DE RESIDENCIA</t>
  </si>
  <si>
    <t>CORRESPONDENCIA DESPACHADA</t>
  </si>
  <si>
    <t>DICTAMENES Y ANEXOS EMITIDOS POR LAS COMISIONES</t>
  </si>
  <si>
    <t>OFICIOS DE SOLICITUD</t>
  </si>
  <si>
    <t>REPORTE DE ASUNTOS ATENDIDOS</t>
  </si>
  <si>
    <t>CONSTANCIAS DE RESIDENCIA ENTRE CONSTANCIAS DE RESIDENCIA POR CIEN</t>
  </si>
  <si>
    <t>CORRESPONDENCIA DESPACHADA Y REGISTRADA ENTRE CORRESPONDENCIA DESPACHADA Y REGISTRADA POR CIEN</t>
  </si>
  <si>
    <t>TOTAL DE SESIONES DE AYUNTAMINETO ENTRE MESES DEL AÑO IGUAL A NUMERO DE SESIONES POR MES 
24/12=2</t>
  </si>
  <si>
    <t>PETICIONES RECIBIDAS ENTRE PETICIONES CONTESTADAS POR 100</t>
  </si>
  <si>
    <t>SITUACIONES DE IMPACTO ENTRE SITUACIONES DE IMPÁCTO POR CIEN</t>
  </si>
  <si>
    <t>Identificar el universo de la normativa municipal, verificar su aplicabilidad, y en su caso, proponer la actualización o abrogación</t>
  </si>
  <si>
    <t>Definir e implementar una agenda reglamentaria</t>
  </si>
  <si>
    <t>Elaborar e implementar el programa de reestructura organizacional que defina las funciones, perfiles y atribuciones de las unidades administrativas que así lo requieran</t>
  </si>
  <si>
    <t>E116</t>
  </si>
  <si>
    <t>1211 DIRECCION GENERAL DE ASUNTOS JURIDICOS</t>
  </si>
  <si>
    <t>LLEVAR A CABO PLATICAS CONFERENCIAS O CURSOS DE CAPACITACIÓN SOBRE ADMINISTRACIÓN PÚBLICA MUNICIPAL Y ÉTICA EN EL SERVICIO.</t>
  </si>
  <si>
    <t>LLEVAR A CABO PLATICAS, CONFERENCIAS O CURSOS DE CAPACITACION SOBRE ELABORACIÓN DE CONVENIOS Y CONTRATOS.</t>
  </si>
  <si>
    <t>LLEVAR A CABO PLATICAS CONFERENCIAS O CURSOS DE CAPACITACION SOBRE PROCEDIMIENTO ADMINISTRATIVO DE INSPECCION.</t>
  </si>
  <si>
    <t>EXPEDIENTES RECIBIDOS</t>
  </si>
  <si>
    <t>ATENDER LA PETICION DE LAS ASESORIAS POR PARTE DE LAS DEPENDENCIAS Y ENTIDADES DE LA ADMINISTRACION PUBLICA MUNICIPAL.</t>
  </si>
  <si>
    <t>LLEVAR A CABO A DEFENSA DE LOS JUICIOS EN LOS CUALES TENGA INTERESES EL MUNICIPIO.</t>
  </si>
  <si>
    <t>=CAPACITACIONES PROGRAMADAS/CAPACITACIONES IMPARTIDAS X 100</t>
  </si>
  <si>
    <t>=Resolución derivada de Procedimiento de Responsabilidad Administrativa recibidas/Resolución derivada de Procedimiento de Responsabilidad Administrativa atendidas x 100</t>
  </si>
  <si>
    <t>=ASESORÍAS RECIBIDAS\ASESORÍAS ATENDIDAS X 100</t>
  </si>
  <si>
    <t>=JUICIOS ATENDIDOS/JUICIOS RECIBIDOS X 100</t>
  </si>
  <si>
    <t>E117</t>
  </si>
  <si>
    <t>1212 DIRECCION GENERAL DE GOBIERNO</t>
  </si>
  <si>
    <t>G118</t>
  </si>
  <si>
    <t>1213 DIRECCION DE ASUNTOS INTERNOS</t>
  </si>
  <si>
    <t>Fomentar la cultura de actuación ética y de legalidad como elementos indispensables para prevenir las prácticas de corrupción, así como impulsar la mejora en la actuación y formación de los servidores públicos municipales.</t>
  </si>
  <si>
    <t>• Imponer sanciones a todos los servidores públicos que incurran en actos ilícitos como lo señala la legislación vigente 
• Implementar programas anuales de auditorías basadas en gestión de riesgos 
• Incorporar a los programas de auditorías, la práctica de auditoría forense 
• Investigar la evolución de la situación patrimonial de los servidores públicos para evitar el enriquecimiento ilícito</t>
  </si>
  <si>
    <t>RECEPCIÓN DE LA CORRESPONDENCIA DE LA SECRETARÍA PARTICULAR</t>
  </si>
  <si>
    <t>EXPEDIENTES DE QUEJAS  Y DENUNCIAS</t>
  </si>
  <si>
    <t>SUPERVISAR EL OPERATIVO DE LAS CORPORACIONES DE SEGURIDAD PUBLICA MUNICIPAL A FIN DE ERRADICAR ACTOS U OMISIONES QUE AFECTEN A LA SOCIEDAD O A LA DISCIPLINA INTERNA DE LAS MISMAS</t>
  </si>
  <si>
    <t>= Numero de correspondencia atendida / Numero de correspondencia propuesta</t>
  </si>
  <si>
    <t>=(Expedientes de Quejas recibidas/días propuestos de respuesta)*100</t>
  </si>
  <si>
    <t>=(operativos realizados/operativos propuestos)*120</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</si>
  <si>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</si>
  <si>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ANALIZAR Y PROPONER AL H. AYUNTAMIENTO LAS OPINIONES A INICIATIVAS DE LEYES ESTATALES DENTRO DEL TÉRMINO LEGAL.</t>
  </si>
  <si>
    <t>COORDINAR E IMPULSAR CONJUNTAMENTE CON EL PRESIDENTE DE CADA COMISIÓN DE AYUNTAMIENTO,  ACCIONES TENDIENTES A LA ACTUALIZACIÓN DEL MARCO NORMATIVO MUNICIPAL A TRAVÉS DE 20 PROYECTOS DE NUEVOS REGLAMENTOS, ACUERDOS O DISPOSICIONES ADMINISTRATIVAS DE OBSERVANCIA GENERAL O BIEN DE REFORMAS A LOS EXISTENTES.</t>
  </si>
  <si>
    <t>DICTAMENES EMITIDOS Y VALIDADOS.</t>
  </si>
  <si>
    <t>NOTIFICAR A LAS DEPENDENCIAS Y ENTIDADES MUNICIPALES LAS PUBLICACIONES OFICIALES.</t>
  </si>
  <si>
    <t>PROPONER AL H. AYUNTAMIENTO INICIATIVAS DE REFORMA A LA LEGISLACIÓN ESTATAL.</t>
  </si>
  <si>
    <t>1214 DIRECCION DE FUNCION EDILICIA Y NORMATIVA</t>
  </si>
  <si>
    <t>G119</t>
  </si>
  <si>
    <t>(OPINIÓN / META PROGRAMADA)100%</t>
  </si>
  <si>
    <t>(REGLAMENTOS, ACUERDOS O DISPOSICIONES ADMINISTRATIVAS / META PROGRAMADA) 100%</t>
  </si>
  <si>
    <t>(DICTAMENES / META PROGRAMADA)100%</t>
  </si>
  <si>
    <t>(PUBLICACIONES / META PROGRAMADA)100%</t>
  </si>
  <si>
    <t>(PROYECTOS / META PROGRAMADA)100%</t>
  </si>
  <si>
    <t>E120</t>
  </si>
  <si>
    <t>1215 DIRECCION GENERAL DE FISCALIZACION Y CONTROL</t>
  </si>
  <si>
    <t>EXPEDICIÓN DE CONFORMIDADES</t>
  </si>
  <si>
    <t>INSPECCIONES A ESTABLECIMIENTOS COMERCIALES</t>
  </si>
  <si>
    <t>INSPECCIONES A EVENTOS PÚBLICOS</t>
  </si>
  <si>
    <t>OPERATIVOS EN ESTABLECIMIENTOS CON VENTA DE BEBIDAS ALCOHÓLICAS</t>
  </si>
  <si>
    <t>OTORGAMIENTO DE PERMISOS</t>
  </si>
  <si>
    <t>VISITAS A DELEGADOS RURALES</t>
  </si>
  <si>
    <t>=EXPEDICIÓN REALIZADAS/EXPEDICIONES PROPUESTAS</t>
  </si>
  <si>
    <t>=ACTAS DE VISITA PROPUESTAS/ACTAS REALIZADAS</t>
  </si>
  <si>
    <t>=INSPECCIONES REALIZADAS/INSPECCIONES PROPUESTAS</t>
  </si>
  <si>
    <t>=OPERATIVOS REALIZADOS/OPERATIVOS PROPUESTOS</t>
  </si>
  <si>
    <t>=PERMISOS PROPUESTAS/PERMISOS REALIZADAS</t>
  </si>
  <si>
    <t>=VISITAS REALIZADAS/VISITAS PROPUESTAS</t>
  </si>
  <si>
    <t>Fortalecer el enfoque estratégico del modelo integral de gestión de riesgos, así como la operación del sistema municipal de protección civil, mediante la vinculación de todos los organismos públicos y privados relacionados con la prevención, emergencias y asistencia humanitaria en caso de riesgos y desastres.</t>
  </si>
  <si>
    <t>• Vincular  a  todos  los  organismos  públicos  y  privados  relacionados  con  la  prevención, atención  de  emergencias  y  asistencia  humanitaria,  en  caso  de  riesgos  y  esastres, mediante una frecuencia de radio UHF con mando único de protección civil. 
• Homologar  programas  de  protección  civil  y  protocolos  de  actuación  con  los  sectores público y privado.</t>
  </si>
  <si>
    <t>E121</t>
  </si>
  <si>
    <t>1216 DIRECCION DEL ARCHIVO HISTORICO</t>
  </si>
  <si>
    <t>APLICACIÓN DE TÉCNICAS PROCESALES EN LA CLASIFICACIÓN DE FUENTES DOCUMENTALES DEL SIGLO XX.</t>
  </si>
  <si>
    <t>CAPACITACIÓN AL PERSONAL OPERATIVO DEL ARCHIVO PARA LA CONSERVACIÓN Y RESTAURACIÓN DOCUMENTAL.</t>
  </si>
  <si>
    <t>CAPTURAR FICHAS DE UNIDADES CLASIFICADAS Y CATALOGADAS, EN PROGRAMAS ACTUALIZADOS A TRAVÉS DE UNA RED INTERNA QUE OPTIMICE LA UTILIZACIÓN Y BÚSQUEDA DE LA INFORMACIÓN DE LOS FONDOS DOCUMENTALES Y DE APOYO.</t>
  </si>
  <si>
    <t>ORGANIZACIÓN Y LIMPIEZA DEL ARCHIVO DOCUMENTAL, A TRAVÉS DE LA UBICACIÓN TOPOGRÁFICA, DE LA ELIMINACIÓN Y EXPURGO DE ELEMENTOS QUE CAUSEN DETERIORO SOBRE LOS DOCUMENTOS.</t>
  </si>
  <si>
    <t>EDICIÓN BIMESTRAL DEL ÓRGANO OFICIAL DE DIVULGACIÓN DEL ARCHIVO HISTÓRICO, ASÍ COMO PUBLICACIÓN DE INVESTIGACIONES Y CATÁLOGO DOCUMENTAL.</t>
  </si>
  <si>
    <t>ORGANIZACIÓN Y REALIZACIÓN DE EXPOSICIONES Y OTROS EVENTOS DE DIFUSIÓN.</t>
  </si>
  <si>
    <t>INGRESAR UNIDADES A LA HEMEROTECA Y TEXTOTECA, FONDOS DE APOYO DOCUMENTAL.</t>
  </si>
  <si>
    <t>=CAJAS CON EXPEDIENTES POR CLASIFICAR/CAJAS DE EXPEDIENTES CLASIFICADOS.</t>
  </si>
  <si>
    <t>=CURSOS PROPUESTOS/CURSOS RECIBIDOS.</t>
  </si>
  <si>
    <t>=CAPTURAS PROPUESTAS, DE UNIDADES CLASIFICADAS/CAPTURAS REALIZADAS, DE UNIDADES CLASIFICADAS.</t>
  </si>
  <si>
    <t>=Mapas de ubicación topográfica propuestos/Mapas de ubicación realizados.</t>
  </si>
  <si>
    <t>=PUBLICACIONES PROPUESTAS/PUBLICACIONES REALIZADAS.</t>
  </si>
  <si>
    <t>=EVENTOS PROGRAMADOS/EVENTOS REALIZADOS.</t>
  </si>
  <si>
    <t>=UNIDADES A INGRESAR/UNIDADES REALMENTE INGRESADAS.</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</si>
  <si>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</si>
  <si>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indendiente
• Conformar  el  centro  de  documentación,  para  la  investigación  y  divulgación  de  datos culturales
• Desarrollar ediciones, catálogos y publicaciones artístico-culturales
• Crear el Consejo Académico del ICL</t>
  </si>
  <si>
    <t>E122</t>
  </si>
  <si>
    <t>ATENCION A CONFLICTOS VECINALES, FAMILIARES O DE GRUPOS</t>
  </si>
  <si>
    <t>REGISTRO DE PERSONAS ATENDIDAS</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</si>
  <si>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</si>
  <si>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Conectar a zonas prioritarias de la ciudad con tecnologías adecuadas, que ayuden a mejorar las condiciones de habitabilidad y económicas del municipio 
• Implementar una campaña de difusión para incentivar en los ciudadanos su uso</t>
  </si>
  <si>
    <t>E125</t>
  </si>
  <si>
    <t>ASESORÍA JURÍDICA A LAS DISTINTAS ÁREAS DE LA TESORERÍA MUNICIPAL Y  DEPENDENCIAS MUNICIPALES O ENTIDADES A EFECTO DE DAR CUMPLIMIENTO A LA NORMATIVIDAD VIGENTE.</t>
  </si>
  <si>
    <t>EMITIR  LOS LINEAMIENTOS GENERALES EN MATERIA DE RACIONALIDAD, AUSTERIDAD Y DISCIPLINA PRESUPUESTAL PARA EL EJERCICIO 2016.</t>
  </si>
  <si>
    <t>COORDINAR CON LAS DEPENDENCIAS INVOLUCRADAS, LA ELABORACIÓN DE LA PROPUESTA DEL  PROGRAMA DE INVERSIÓN PÚBLICA.</t>
  </si>
  <si>
    <t>PROPONER Y PRESENTAR LOS ESTADOS FINANCIEROS</t>
  </si>
  <si>
    <t>PROPONER Y PRESENTAR PRONÓSTICO DE EGRESOS Y PRONÓSTICO DE INGRESOS AL H. AYUNTAMIENTO.</t>
  </si>
  <si>
    <t>100 / NUMERO DE MESES A ASESORAR * MES ASESORADO</t>
  </si>
  <si>
    <t>DOCUMENTO PRESENTADO * 1</t>
  </si>
  <si>
    <t>(TOTAL DE PROPUESTAS RECIBIDAS) * 1 / (TOTAL DE DIRECCIONES)</t>
  </si>
  <si>
    <t>(ESTADO FINANCIERO PRESENTADO MENSUAL) * (ESTADOS FINANCIEROS APROBADOS)</t>
  </si>
  <si>
    <t>=(DOCUMENTOS PRESENTADOS) / 2 * (DOCUMENTOS APROBADOS)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</si>
  <si>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</si>
  <si>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E127</t>
  </si>
  <si>
    <t>ENLACE PARA COORDINAR E INTEGRAR EL AVANCE DE LOS OBJETIVOS DE LAS AREAS ADSCRITAS A LA TESORERIA MUNICIPAL.</t>
  </si>
  <si>
    <t>FUNGIR COMO ENLACE DE LA TESORERÍA MUNICIPAL CON LAS DEPENDENCIAS MUNICIPALES O ENTIDADES A EFECTO DE DAR CUMPLIMIENTO A LA NORMATIVA VIGENTE.</t>
  </si>
  <si>
    <t>IMPLEMENTAR MEJORAS A LOS PROCEDIMIENTOS ADMINITRATIVOS Y DE ATENCIÓN.</t>
  </si>
  <si>
    <t>MONITOREAR DE MANERA PERMANENTE LA ATENCIÓN A LA CIUDADANIA POR MEDIO DE MECANISMOS DE MEDICIÓN COMO LO SON ENCUESTAS DE SATISFACCIÓN.</t>
  </si>
  <si>
    <t>(TOTAL DE REPORTES DE LA TESORERIA) / 12 * NO. DE MES REVISADO</t>
  </si>
  <si>
    <t>(TOTAL DE CUMPLIMIENTO) / 12 * NO. DE MES REVISADO</t>
  </si>
  <si>
    <t>NÚMERO DE MEJORAS * DIRECCIÓN (1)</t>
  </si>
  <si>
    <t>(REPORTES MENSUALES DE SATISFACCION POR OFICINA / NÚMERO DE OFICINAS (8))</t>
  </si>
  <si>
    <t xml:space="preserve">Dar seguimiento a las estrategias del programa de gobierno con el objetivo de poder evaluar su cumplimiento, así como realizar un documento digital de consulta y análisis </t>
  </si>
  <si>
    <t>F160</t>
  </si>
  <si>
    <t>APOYOS OTORGADOS</t>
  </si>
  <si>
    <t>INFORMES DE DELEGADOS</t>
  </si>
  <si>
    <t>APOYOS SOLICITADOS/APOYOS OTORGADOS</t>
  </si>
  <si>
    <t>NO. DE DELGADOS/INFORMES</t>
  </si>
  <si>
    <t>E163</t>
  </si>
  <si>
    <t>1815 DIRECCION GENERAL DE DESARROLLO HUMANO</t>
  </si>
  <si>
    <t>RECIBOS DE NÓMINA</t>
  </si>
  <si>
    <t>=(RECIBOS DE NOMINA)*12 MESES *2</t>
  </si>
  <si>
    <t xml:space="preserve">Impulsar a la población económicamente activa para que se mejore la empleabilidad y el ingreso 
en las familias. </t>
  </si>
  <si>
    <t>• Apoyar  seis  proyectos  de  inversión  en: promoción,  generación,  instalación,  operación  y administración de “Naves impulsoras de empleo”
• Realizar el estudio “Red de espacios industriales en el Polígono de Las Joyas”</t>
  </si>
  <si>
    <t>F175</t>
  </si>
  <si>
    <t>DISEÑAR, GESTIONAR Y OTORGAR APOYOS A EMPRESAS, CÁMARAS, ASOCIACIONES, INSTITUCIONES O CIUDADANOS EN GENERAL, YA SEA MEDIANTE REEMBOLSO, PAGO DIRECTO O PAGO A TERCEROS, CON LA FINALIDAD DE APORTARLES RECURSOS ADICIONALES Y QUE ÉSTOS LES PERMITAN INCREMENTAR EL IMPACTO QUE SU ACTIVIDAD PRODUCTIVA TIENE EN LA ECONOMÍA.</t>
  </si>
  <si>
    <t>INTEGRAR Y DIFUNDIR BASES DE DATOS EN LOS CUALES SE CONCENTRAN LAS PLAZAS DE TRABAJO VACANTES REPORTADAS POR LAS EMPRESAS Y LAS PERSONAS QUE BUSCAN EMPLEO, SUS PERFILES Y HABILIDADES, CON LA FINALIDAD DE VINCULAR AMBAS PARTES Y CUBRIR LAS NECESIDADES DE CADA UNA.</t>
  </si>
  <si>
    <t>PLANEAR, ORGANIZAR, REALIZAR O FACILITAR LA REALIZACIÓN DE CONFERENCIAS, TALLERES, CURSOS, FOROS, DIPLOMADOS, ETC., DIRIGIDOS A EMPRESARIOS, CÁMARAS, ASOCIACIONES, TRABAJADORES Y CIUDADANÍA EN GENERAL CON LA FINALIDAD DE BRINDAR HERRAMIENTAS DE CONOCIMIENTO Y HABILIDADES PARA EL MEJOR DESEMPEÑO DE SU TRABAJO Y/O PARA DESARROLLAR ACTIVIDADES QUE PERMITAN EL AUTOEMPLEO</t>
  </si>
  <si>
    <t>REVISAR, ANALIZAR Y CONTROLAR EL PRESUPUESTO OPERATIVO, SUS MONTOS Y PARTIDAS CORRECTAS Y COADYUVAR A LAS ACCIONES DE ADMINISTRACIÓN DEL PRESUPUESTO ESTRATÉGICO EN FUNCIÓN DE PARTIDAS PRESUPUESTALES, SEGUIMIENTO A PAGOS Y MONTOS AUTORIZADOS.</t>
  </si>
  <si>
    <t>NÚMERO DE APOYOS OTORGADOS / NÚMERO DE APOYOS A OTORGAR X 100</t>
  </si>
  <si>
    <t>VINCULACIONES REALIZADAS / VINCULACIONES A REALIZAR X 100</t>
  </si>
  <si>
    <t>PERSONAS CERTIFICADAS/CAPACITADAS / PERSONAS A CERTIFICAR/CAPACITAR X 100</t>
  </si>
  <si>
    <t>PORCENTAJE DE RESULTADOS LOGRADOS / PORCENTAJE DE RESULTADOS ESPERADO X 100</t>
  </si>
  <si>
    <t>E176</t>
  </si>
  <si>
    <t>CUBRIR AL 100% LOS EVENTOS ESPECIALES (RELIGIOSOS, CULTURALES, ETC) REALIZADOS EN LA CIUDAD DURANTE EL AÑO PARA UN MEJOR CONTROL Y SUPERVISIÓN.</t>
  </si>
  <si>
    <t>LOGRAR UN INCREMENTO DE LAS VISITAS DE INSPECCION CON EL OBJETIVO DE REGULAR EL COMERCIO INFORMAL</t>
  </si>
  <si>
    <t>=EVENTOS REALIZADOS/EVENTOS PROPUESTOSxMAGNITUD</t>
  </si>
  <si>
    <t>=VISITAS REALIZADAS/VISITAS PROPUESTASxMAGNITUD</t>
  </si>
  <si>
    <t>E180</t>
  </si>
  <si>
    <t>APOYO A ESCUELAS</t>
  </si>
  <si>
    <t>ATENDER Y DAR SERVICIO A LOS USUARIOS.</t>
  </si>
  <si>
    <t>DIFUSIÓN E INSCRIPCIÓN DE ALUMNOS</t>
  </si>
  <si>
    <t>INSTALACIÓN DEL CONSEJO</t>
  </si>
  <si>
    <t>MIS VACACIONES EN LA BIBLIOTECA</t>
  </si>
  <si>
    <t>ORGANIZACIÓN DE CONCURSOS QUE FOMENTEN LAS HABILIDADES DE LOS ALUMNOS</t>
  </si>
  <si>
    <t>PRÉSTAMO A DOMICILIO</t>
  </si>
  <si>
    <t>REALIZACIÓN DE EVENTOS DE PROMOCIÓN AL LIBRO Y FOMENTO A LA LECTURA DENTRO DE LAS BIBLIOTECAS MUNICIPALES.</t>
  </si>
  <si>
    <t>REALIZAR LOS EVENTOS CÍVICOS</t>
  </si>
  <si>
    <t>RECONOCER, RECIBIR Y REVISAR DE ACUERDO A LOS PARAMETROS ESTABLECIDOS LOS DOCUMENTOS ENTREGADOS POR LOS DOCENTES.</t>
  </si>
  <si>
    <t>USUARIOS REGISTRADOS</t>
  </si>
  <si>
    <t>=(EVENTOS REALIZADOS 2016/ PROPUESTA DE EVENTOS POR REALIZAR 2016)* MAGNITUD DE EVENTOS PROPUESTOS</t>
  </si>
  <si>
    <t>=(APOYOS OTORGADOS 2016/ PROPUESTA DE APOYOS  POR OTORGAR 2016)* MAGNITUD PROPUESTA</t>
  </si>
  <si>
    <t>= (TOTAL DE USUARIOS ATENDIDOS 2016/TOTAL DE USUARIOS PROPUESTOS PARA ATENDER 2016) * MAGNITUD PROPUESTA</t>
  </si>
  <si>
    <t>= (TOTAL DE ALUMNOS INSCRITOS 2016/TOTAL DE ALUMNOS PROPUESTOS POR INSCRIBIR 2016) * MAGNITUD PROPUESTA</t>
  </si>
  <si>
    <t>= (TOTAL DE CONSEJOS INSTALADOS 2016/TOTAL DE CONSEJOSPROPUESTOS POR INSTALAR 2016) * MAGNITUD PROPUESTA</t>
  </si>
  <si>
    <t>=(USUARIOS PARTICIPANTES ATENDIDOS 2016/USUARIOS PARTICIPANTES PROPUESTOS POR ATENDER 2016)*MAGNITUD PROPUESTA</t>
  </si>
  <si>
    <t>= (TOTAL DE CONCURSOS REALIZADOS 2016/ TOTAL DE CONCURSOS PROPUESTOS POR REALIZAR 2016) * MAGNITUD PROPUESTA.</t>
  </si>
  <si>
    <t>=(LIBROS PRESTADOS 2016/PROPUESTA DE LIBROS A PRESTAR 2016) * MAGNITUD PROPUESTA</t>
  </si>
  <si>
    <t>=(EVENTOS REALIZADOS 2016/EVENTOS PROPUESTOS PARA REALIZAR 2016)* MAGNITUD PROPUESTA</t>
  </si>
  <si>
    <t>= (TOTAL DE EVENTOS REALIZADOS 2016/TOTAL DE EVENTOS PROPUESTOS PARA REALIZAR 2016) * MAGNITUD PROPUESTA</t>
  </si>
  <si>
    <t>= (TOTAL DE PRACTICAS EXITOSAS RECONOCIDAS 2016/PROPUESTA DE PRACTICAS EXITOSAS A RECONOCER 2016)* MAGNITUD PROPUESTA</t>
  </si>
  <si>
    <t>=(USUARIOS REGISTRADOS EN 2016/USUARIOS PROPUESTOS PARA REGISTRAR EN 2016)* MAGNITUD PROPUESTA</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</si>
  <si>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</si>
  <si>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E204</t>
  </si>
  <si>
    <t>2615 SISTEMA INTEGRAL DE ASEO PUBLICO</t>
  </si>
  <si>
    <t>SISTEMA INTEGRAL DE ASEO PUBLICO</t>
  </si>
  <si>
    <t>SIN FORMULA</t>
  </si>
  <si>
    <t>S210</t>
  </si>
  <si>
    <t>2810 EGRESO APLICABLE A DIVERSAS DEPENDENCIAS</t>
  </si>
  <si>
    <t>4.1.1</t>
  </si>
  <si>
    <t>E220</t>
  </si>
  <si>
    <t>3010 DEUDA PÚBLICA MUNICIPAL</t>
  </si>
  <si>
    <t>EGRESOS APLICABLES A DIVERSAS DEPENDENCIAS</t>
  </si>
  <si>
    <t>INDICADOR SEÑALADO EN LA UR 1311</t>
  </si>
  <si>
    <t>SIN MEDIDA</t>
  </si>
  <si>
    <t>INDICADOR EN UR 1311</t>
  </si>
  <si>
    <t>S247</t>
  </si>
  <si>
    <t>PROMOCIÓN AL TURISMO</t>
  </si>
  <si>
    <t>APOYO A EVENTOS</t>
  </si>
  <si>
    <t>= ( EVENTOS REALIZADOS/EVENTOS PROPUESTOS) * MAGNITUD</t>
  </si>
  <si>
    <t>= (APOYOS REALIZADOS /APOYOS PROPUESTOS) * MAGNITUD</t>
  </si>
  <si>
    <t>• Obtener 3 reconocimientos estatales, nacionales e internacionales que reconozcan la competitividad del destino 
• Desarrollar un sistema de información estratégica para la toma de decisiones 
• Crear un portafolio de proyectos para la atracción de fondos nacionales e internacionales de proyectos turísticos 
• Incorporar 2 nuevos segmentos a la oferta turística de la ciudad, evaluando entre otros: turismo cultural, deportivo, médico, así como rural y ecoturismo 
• Consolidar el segmento de reuniones a través del posicionamiento de León entre los primeros 3 destinos preferidos en el país para congresos y convenciones</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</si>
  <si>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</si>
  <si>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</si>
  <si>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1.8.4</t>
  </si>
  <si>
    <t>E225</t>
  </si>
  <si>
    <t>4010 UNIDAD DE ACCESO A LA INFORMACION PUBLICA</t>
  </si>
  <si>
    <t>1.- ACTUALIZACIÓN DE INFORMACIÓN PÚBLICA DE OFICIO</t>
  </si>
  <si>
    <t>10- CAPACITACIÓN DE SERVIDORES PÚBLICOS FOCALIZADA A LA DEPENDENCIA O ENTIDAD, ASÍ COMO AL ENLACE DESIGNADO ANTE LA UMAIP</t>
  </si>
  <si>
    <t>2.- RECIBIR Y AYENDER LAS SOLICITUDES DE INFORMACIÓN EN 08 O MENOS DÍAS HÁBILES.</t>
  </si>
  <si>
    <t>4.- ACTUALIZACIÓN DEL REGISTRO ESTATAL DE PROTECCION DE DATOS PERSONALES RESPECTO DE LOS ARCHIVOS MUNICIPALES.</t>
  </si>
  <si>
    <t>5.- ADECUACIONES DE LOS SITEMAS UMAIP</t>
  </si>
  <si>
    <t>6.- RECIBIR Y ATENDER SOLICITUDES DE INFORME DE DATOS PERSONALES.</t>
  </si>
  <si>
    <t>7.- RECIBIR Y ATENDER SOLICITUDES DE CORRECCIÓN O CANCELACIÓN DE DATOS PERSONALES.</t>
  </si>
  <si>
    <t>8.- RECIBIR Y ATENDER SOLICITUDES DE CESIÓN DE DATOS PERSONALES</t>
  </si>
  <si>
    <t>N/A</t>
  </si>
  <si>
    <t>= (SOLICITUDES DE CESIÓN DE DATOS RECIBIDAS / SOLICITUDES DE CESIÓN DE DATOS PROPUESTAS) * 100%</t>
  </si>
  <si>
    <t xml:space="preserve">Dar  seguimiento a las estrategias del programa de gobierno con el objetivo de poder evaluar  su cumplimiento,    así  como  realizar  un  documento  digital  de  consulta  y  análisis  transparente  y abierto para  aumentar la confianza de la ciudadanía. </t>
  </si>
  <si>
    <t xml:space="preserve">•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  </t>
  </si>
  <si>
    <t>1.2.1</t>
  </si>
  <si>
    <t>S226</t>
  </si>
  <si>
    <t>4011 JUZGADOS ADMINISTRATIVOS MUNICIPALES</t>
  </si>
  <si>
    <t>DIFUSIÓN DE LOS JUZGADOS ADMINISTRATIVOS MUNICIPALES.</t>
  </si>
  <si>
    <t>EMITIR LAS SENTENCIAS DEL 100% DE LOS EXPEDIENTES DE LOS AÑOS ANTERIORES AL AÑO 2015, ASÍ COMO EL 70% DE LOS EXPEDIENTES DE ESTE AÑO, QUE ESTÉN EN ESTADO DE RESOLVER AL 31 DE DICIEMBRE DEL AÑO 2016.</t>
  </si>
  <si>
    <t>PUBLICACIÓN DE LISTAS Y PRÁCTICA DE NOTIFICACIONES POR MEDIOS ELECTRÓNICOS POR LA MAÑANA DEL DÍA HÁBIL CORRESPONDIENTE</t>
  </si>
  <si>
    <t>PUBLICACIÓN MENSUAL DEL 100% DE LAS SENTENCIAS DEFINITIVAS EN EL PORTAL DE LOS JUZGADOS ADMINISTRATIVOS MUNICIPALES.</t>
  </si>
  <si>
    <t>HAY UNA META DE DIFUSIÓN DE 600 A 800 DIPTICOS Y TRIPTICOS MENSUALES, POR LO QUE SERIA EL 100%/12= 8.33333 MENSUAL</t>
  </si>
  <si>
    <t>LAS QUE SE QUEDARON EN ESTADO DE RESOLVER DE AÑOS ANTERIORES AL 2016 (/) LAS RESUELTAS EN EL MES DE AÑOS ANTERIORES (*) 50.
EL 70% DE LAS QUE QUEDARON EN ESTADO DE RESOLVER DEL AÑO 2016 (*)4.16(/) RESUELTAS DEL AÑO 2016.
SE SUMA EL RESULTADO DE LAS DOS.</t>
  </si>
  <si>
    <t>SE PUBLICARÁ EL 100% POR LO TANTO 100/12=8.3333333
SE DEBE PUBLICAR LAS LISTAS EN SU TOTALIDAD Y EL AVANCE MENSUAL DEBE SER DEL 8.33333</t>
  </si>
  <si>
    <t>100/12  = 8.333333 MENSUAL 
SE PUBLICA EL 100% DE LAS SENTENCIAS DEFINITIVAS, POR LO TANTO EL AVANCE MENSUAL DEBE SER DEL 8.333333</t>
  </si>
  <si>
    <t>E227</t>
  </si>
  <si>
    <t>4012 DEFENSORIA DE OFICIO EN MATERIA ADMINISTRATIVA</t>
  </si>
  <si>
    <t>INSTANCIA LEGAL CUYA FUNCIÓN ES LA ASESORÍA Y/O REPRESENTACIÓN PARA INTERPONER EL JUICIO DE NULIDAD EN CONTRA DE ACTOS O RESOLUCIONES QUE NO ESTEN APEGADAS A DERECHO</t>
  </si>
  <si>
    <t>PROPORCIONAR ASESORÍA JURÍDICA EN MATERIA ADMINISTRATIVA</t>
  </si>
  <si>
    <t>INFORME MENSUAL REALIZADO POR 60 %</t>
  </si>
  <si>
    <t>INFORME MENSUAL DE ASESORIA 1 POR 40</t>
  </si>
  <si>
    <t>P217</t>
  </si>
  <si>
    <t>PROGRAMA DE OPERACION ANUAL Y DESARROLLO</t>
  </si>
  <si>
    <t>PROPORCION</t>
  </si>
  <si>
    <t>Favorecer  la  densificación  a  partir  de  la  ocupación  de  los  baldíos  intraurbanos,  impulsando  la construcción  de  vivienda  vertical  y  promoviendo  el  desarrollo  de  usos  mixtos  compatibles  y complementarios que permitan la consolidación de la ciudad con una estructura urbana compacta y  que  favorezca  la  ocupación  eficiente  del  espacio  urbano  y  el  aprovechamiento  de  la infraestructura urbana existente, propiciando la cohesión social y la coordinación de los esfuerzos entre  la  iniciativa  pública  y  privada  que  incentive  la edificación  de  desarrollos  habitacionales  de vivienda vertical.</t>
  </si>
  <si>
    <t xml:space="preserve">•Elaborar un estudio que determine los lineamientos para lograr la consolidación urbana y la regulación del suelo, con impulso a la vivienda vertical y de usos mixtos 
• Realizar el Reglamento Municipal de la Ley de propiedad en condominio de inmuebles </t>
  </si>
  <si>
    <t>E219</t>
  </si>
  <si>
    <t>CAPACITACIONES</t>
  </si>
  <si>
    <t>INSPECCIONES</t>
  </si>
  <si>
    <t>SERVICIOS</t>
  </si>
  <si>
    <t>CAPACITACIONES IMPARTIDAS/TOTAL DE CAPACITACIONES ESPERADAS</t>
  </si>
  <si>
    <t>INSPECCIONES REALIZADAS/TOTAL DE INSPECCIONES REALIZADAS</t>
  </si>
  <si>
    <t>SERVICIOS REALIZADOS/TOTAL DE SERVICIOS ESPERADOS</t>
  </si>
  <si>
    <t>F244</t>
  </si>
  <si>
    <t>CUBRIR EL 46.15% DE LAS NÓMINAS GENERADAS POR LA COMUDE-LEÓN</t>
  </si>
  <si>
    <t>porcentaje de nominas ejercidas</t>
  </si>
  <si>
    <t>Promover  la  activación  física  de  la  población  en  espacios  públicos,  mini-deportivas,  escuelas  y espacios de trabajo, principalmente en los 8 polígonos de pobreza, ofreciendo actividades como: 
fútbol, voleibol, baloncesto, activación física, deporte extremo.</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</si>
  <si>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</si>
  <si>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E242</t>
  </si>
  <si>
    <t>ASEGURAR LA REALIZACION DE LOS SERVICIOS DE RECOLECCION</t>
  </si>
  <si>
    <t>ATENCION DE ACTOS Y CONDICIONES INSEGURAS PRIORITARIAS EN LAS AREAS DE TRABAJO</t>
  </si>
  <si>
    <t>ATENCION DE REPORTES RECIBIDOS DE RESIDUOS SOLIDOS NO PELIGROSOS, ANIMALES MUERTOS Y DESECHOS ABANDONADOS EN VIA PUBLICA.</t>
  </si>
  <si>
    <t>ATENDER REPORTES RECIBIDOS DE LA CIUDADANIA COMO LIMPIEZA DE CALLES RECOLECCION, TIRADEROS CLANDESTINOS, ETC</t>
  </si>
  <si>
    <t>CANTIDAD DE LIXIVIADOS TRATADOS EN PLANTA DE TRATAMIENTO DEL ANTIGUO RELLENO SANITARIO LA RESERVA</t>
  </si>
  <si>
    <t>CANTIDAD DE RESIDUOS SOLIDOS URBANOS Y DE MANEJO ESPECIAL INGRESADOS AL CTR EL VERDE.</t>
  </si>
  <si>
    <t>CAPTACION Y DESTRUCCION DEL BIOGAS DEL CTR EL VERDE</t>
  </si>
  <si>
    <t>DISPOSICION FINAL DE RESIDUOS DE LA INDUSTRIA DE LA CONSTRUCCION</t>
  </si>
  <si>
    <t>ELABORAR BOLETIN INFORMATIVO MENSUAL</t>
  </si>
  <si>
    <t>GENERAR ENTREVISTAS MENSUALES O PARTICIPACION EN MEDIOS DE COMUNICACION</t>
  </si>
  <si>
    <t>GENERAR INGRESOS POR CONTRATOS NUEVOS Y RENOBACIONES DE RECOLECCION CON ESTABLECIMIENTOS COMERCIALES Y DE SERVICIO</t>
  </si>
  <si>
    <t>IMPARTICION DE TALLERES CORTOS AL SECTOR EMPRESARIAL SOBRE LA GENERACION Y MENEJO DE RESIDUOS SOLIDOS URBANOS</t>
  </si>
  <si>
    <t>IMPARTICION DE TALLERES Y/O PLAYICAS SOBRE LA GENERACION Y MANEJO INTEGRAL DE LOS RSIDUOS SOLIDOS URBANOS EN PLANTELES EDUCATIVOS, RECREATIVOS, COLONIAS Y COMUNIDADES RURALES</t>
  </si>
  <si>
    <t>LIMPIEZA DE AVENIDAS Y BULEVARES DE LA CIUDAD A TRAVEZ DEL BARRIDO MECANICO</t>
  </si>
  <si>
    <t>PATICIPACION EN VARIOS EVENTOS</t>
  </si>
  <si>
    <t>PROGRAMA DE SUPERVISION DE CUMPLIMIENTO DE LOS CONTRATOS DE CUADRILLAS DE LIMPIEZA</t>
  </si>
  <si>
    <t>PROGRAMA DE SUPERVISION DE CUMPLIMIENTO DE LOS CONTRATOS DE RECOLECCION</t>
  </si>
  <si>
    <t>PROGRAMA DE SUPERVISION DEL CUMPLIMIENTO DE LOS TITULOS DE CONCESION DE BARRIDO</t>
  </si>
  <si>
    <t>RECOLECCION, TRASLADO Y DISPOSICION FINAL DE RESIDUOS NO PELIGROSOS DE RUTAS MUNICIPALES</t>
  </si>
  <si>
    <t>RECOLECTAR Y DISPONER LAS PILAS CON LA FINALIDAD DE EVITAR UNA DISPOSICION INADECUADA QUE PROVOQUE LA CONTAMINACION DE AGUA Y SUELO</t>
  </si>
  <si>
    <t>=SUMA DE REPORTES ELABORADOS EN EL MES</t>
  </si>
  <si>
    <t>=REPORTE RECIBIDOS *100/1</t>
  </si>
  <si>
    <t>=REPORTES RECIBIDOS Y ATENDIDOS *100/1</t>
  </si>
  <si>
    <t>=SUMA DE BOLETIN ELABORADO EN EL MES</t>
  </si>
  <si>
    <t>=SUMA DE EVENTOS REALIZADOS EN EL MES</t>
  </si>
  <si>
    <t>=SUMA DE IMPORTES DE CONTRATOS REALIZADOS EN EL MES</t>
  </si>
  <si>
    <t>=SUMA DE TALLERES REALIZADOS EN EL MES</t>
  </si>
  <si>
    <t>=SUMA DE TALLERS REALIZADOS EN EL MES</t>
  </si>
  <si>
    <t>=KILOMETROS BARRIDOS</t>
  </si>
  <si>
    <t>=SUMA DE EVENTOS EN LOS QUE SE PARTICIPO EN EL MES</t>
  </si>
  <si>
    <t>=ACTAS DE INSPECCION ORDINARIA LEVANTADAS</t>
  </si>
  <si>
    <t>=TONELADAS DE BASURA RECOLECTADAS</t>
  </si>
  <si>
    <t>=TONELADAS RECOLECTADAS DE PILAS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</si>
  <si>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</si>
  <si>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E222</t>
  </si>
  <si>
    <t>1.- OFERTA Y REALIZACIÓN DE SERVICIOS EDUCATIVOS, MUSEISTICOS  Y DE ESPARCIMIENTO PARA LA POBLACIÓN.</t>
  </si>
  <si>
    <t>= (Porcentaje de avance mensual) * 100/(Porcentaje de avance esperado)</t>
  </si>
  <si>
    <t>• Implementar el programa “Explora viajero” que consiste en asistir a colonias y polígonos de pobreza con actividades de vinculación de ciencia 
• Implantar el programa "Niños y niñas, todos explorando la ciencia" 
• Renovar la infraestructura en los espacios educativos y museográficos de Explora como salas interactivas y Centros del Saber</t>
  </si>
  <si>
    <t>E245</t>
  </si>
  <si>
    <t>AUTORIZACIONES DE REGULARIZACIÓN DE FRACCIONAMIENTOS</t>
  </si>
  <si>
    <t>ESCRITURAS Y/O TITULO DE PROPIEDAD A ENTREGAR</t>
  </si>
  <si>
    <t>NÚMERO DE AUTORIZACIONES DE REGULARIZACIÓN DE FRACCIONAMIENTOS EJECUTADAS</t>
  </si>
  <si>
    <t>NÚMERO DE ESCRITURAS ENTREGADAS</t>
  </si>
  <si>
    <t>• Instalar módulos de recepción de documentos y asesoría técnica - jurídica para escrituración en colonias cuya regularización gestionó el IMUVI 
• Otorgar y gestionar escrituras hasta su inscripción en el Registro Público de la Propiedad 
• Formalizar el otorgamiento de créditos por el IMUVI para la adquisición de vivienda o lote, mejoramiento o ampliación de vivienda, así como autoconstrucción de vivienda 
• Regularizar 25 asentamientos humanos 
• Dar seguimiento a los 111 grupos de autogestión (GAPV) y capacitarlos para realizar las gestiones de servicios públicos municipales 
• Elaborar 22 proyectos de obras a introducir de agua potable y alcantarillado 
• Ejecutar 20 obras de agua potable y alcantarillado 
• Elaborar 22 proyectos de obras de introducción de electrificación 
• Realizar 22 Obras de electrificación</t>
  </si>
  <si>
    <t>F246</t>
  </si>
  <si>
    <t>1. PLANEACIÓN DE EVENTOS, PROYECTOS Y PROGRAMAS</t>
  </si>
  <si>
    <t>2. CALENDARIZACIÓN DE EVENTOS, PROYECTOS Y PROGRAMAS</t>
  </si>
  <si>
    <t>3. PROGRAMACIÓN</t>
  </si>
  <si>
    <t>4. REALIZACION DE LOS EVENTOS</t>
  </si>
  <si>
    <t>1. GENERAR ESTADOS FINANCIEROS MENSUALES, MEDIANTE REPORTES DE AVANCE PRESUPUESTAL EN FORMA PROGRAMÁTICA</t>
  </si>
  <si>
    <t>2. CAPTURA MENSUAL DE LA INFORMACIÓN FINANCIERA PARA INTEGRAR LA DOCUMENTACIÓN QUE CONFORMA LA CUENTA PÚBLICA MUNICIPAL</t>
  </si>
  <si>
    <t>= (TOTAL DE EVENTOS) * 1 /(FECHAS ESTABLECIDAS)</t>
  </si>
  <si>
    <t>= (CALENDARIZACION) * 1 /(EVENTOS PROGRAMADOS)</t>
  </si>
  <si>
    <t>= (PROGRAMAS) * 1 /(PRESUPUESTO ASIGNADO)</t>
  </si>
  <si>
    <t>= (EVENTOS) * 1 /(PRESUPUESTO ASIGNADO)</t>
  </si>
  <si>
    <t>= (INFORMACION FINANCIERA) * 1 /(TIEMPO REAL)</t>
  </si>
  <si>
    <t>= (REPORTES) * 1 /(TIEMPO REAL)</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</si>
  <si>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</si>
  <si>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Independiente
• Conformar  el  centro  de  documentación,  para  la  investigación  y  divulgación  de  datos culturales
• Desarrollar ediciones, catálogos y publicaciones artístico-culturales
• Crear el Consejo Académico del ICL</t>
  </si>
  <si>
    <t>E228</t>
  </si>
  <si>
    <t>SENSIBILIZACIÓN Y CAPACITACIÓN A FUNCIONARIADO PÚBLICO</t>
  </si>
  <si>
    <t>TALLERES CON ENFOQUE DE GÉNERO , PREVENCIÓN DE LA VIOLENCIA, DERECHOS HUMANOS Y ACCESO A LA JUSTICIA</t>
  </si>
  <si>
    <t>ASESORÍA Y CAPACITACIÓN A ORGANIZACIONES PÚBLICAS Y PRIVADAS PARA INCORPORAR POLÍTICAS DE GÉNERO DENTRO DE LAS MISMAS QUE PROMUEVAN LA IGUALDAD ENTRE MUJERES Y HOMBRES, LA SENSIBILIZACIÓN EN PERSPECTIVA DE GÉNERO, CONCILIACIÓN TRABAJO-FAMILIA Y PREVENCIÓN DE LA VIOLENCIA; Y EN CONSECUENCIA, OBTENER EL DISTINTIVO ORGANIZACIÓN LEONESA COMPROMETIDA CON LA IGUALDAD DE GÉNERO (OLCIG)</t>
  </si>
  <si>
    <t>ELABORACIÓN DE MATERIALES, Y/O PRODUCTOS DE  DIFUSIÓN PARA LA PROMOCIÓN DE UNA CULTURA BASADA EN LOS DERECHOS HUMANOS DE LAS MUJERES.</t>
  </si>
  <si>
    <t>EVENTOS PARA LA PROMOCIÓN DE LOS DERECHOS HUMANOS DE LAS MUJERES Y UNA VIDA LIBRE DE VIOLENCIA DE GÉNERO.</t>
  </si>
  <si>
    <t>INFORMACIÓN, ORIENTACIÓN Y VINCULACIÓN A MUJERES A LAS DIFERENTES ALTERNATIVAS DE EMPLEO.</t>
  </si>
  <si>
    <t>ORIENTACIÓN, CANALIZACIÓN, ACOMPAÑAMIENTO Y REFERENCIA A MUJERES EN SITUACIÓN DE VIOLENCIA A TRAVÉS DE SERVICIOS PROFESIONALES DE LAS ÁREAS PSICOLÓGICA Y/O JURÍDICA</t>
  </si>
  <si>
    <t>PROMOCIÓN DE LA PARTICIPACIÓN Y ORGANIZACIÓN DE LAS MUJERES, A TRAVÉS DE LA CONFORMACIÓN DE GRUPOS QUE FOMENTEN LA SORORIDAD, LA PROMOCIÓN DE LOS DERECHOS HUMANOS DE LAS MUJERES Y LA COHESIÓN SOCIAL, CON EL OBJETO DE PREVENIR LA VIOLENCIA A TRAVÉS DE MULTIPLICADORAS QUE SERÁN ENLACE ENTRE EL INSTITUTO MUNICIPAL DE LAS MUJERES Y LA COMUNIDAD Y QUE LLEVAN LA INFORMACIÓN HACIA OTRAS MUJERES EN SUS ESPACIOS HABITACIONALES.</t>
  </si>
  <si>
    <t>REUNIONES INTERINSTITUCIONALES</t>
  </si>
  <si>
    <t>=((TOTAL DE PERSONAS ATENDIDAS)/(TOTAL DE PERSONAS PROYECTADAS)) *100</t>
  </si>
  <si>
    <t>=(Número de organizaciones asesoradas y capacitadas para obtener el distintivo OLCIG/ Número total de organizaciones proyectadas a asesorar y capacitar para obtener el distintivo OLCIG)*100</t>
  </si>
  <si>
    <t>=(TOTAL DEL PORCENTAJE DE MATERIALES Y/O PRODUCTOS PROYECTADOS)* (TOTAL DE MATERIALES Y/PRODUCTOS ELABORADOS)</t>
  </si>
  <si>
    <t>=(TOTAL DE EVENTOS ORGANIZADOS)* / (TOTAL DE ASISTENTES A EVENTOS)</t>
  </si>
  <si>
    <t>=(Total de personas atendidas/ total de personas proyectadas)*100</t>
  </si>
  <si>
    <t>=[(TOTAL DE MUJERES ADHERIDAS A LA RED)/ (TOTAL DE MUJERES PROYECTADAS)* 100]</t>
  </si>
  <si>
    <t>=((TOTAL DE PERSONAS ASISTENTES)/(TOTAL DE PERSONAS PROYECTADAS)) *100</t>
  </si>
  <si>
    <t>Difundir y promover la cultura del respeto a los derechos humanos de las mujeres y contribuir a la erradicación de la violencia contra las mujeres</t>
  </si>
  <si>
    <t>• Planificar, lanzar, dar seguimiento y evaluar la campaña de prevención de la violencia de género  con  mensaje  a  la  ciudadanía  leonesa  en  el  que  se  desnaturalice  a  la  violencia específicamente hacia las mujeres
• Realizar talleres de prevención para la erradicación de la violencia hacia las mujeres
• Promover  el  liderazgo  y  participación  de  las  mujeres  en  cargos  y  puestos  de  toma  de decisiones
• Fomentar  la  construcción  de  ciudadanía  de  las  mujeres,  incrementando  su  participación social  en  la  corresponsabilidad  de  programas  y  servicios  entregados  a  su  colonia  o comunidad
• Coadyuvar  en  la  atención  y  canalización  respectiva  de  casos  detectados  de  mujeres  en situación de violencia por parte de promotores y agentes de desarrollo</t>
  </si>
  <si>
    <t>E230</t>
  </si>
  <si>
    <t>CUBRIR EN UN 54% DEL GATO DE NÓMINA DE LOS TRABAJADORES DEL PATRONATO DEL PARQUE ZOOLÓGICO DE LEÓN</t>
  </si>
  <si>
    <t>%incremento=(#visitantes año 2016/#visitantes años 2015)-1</t>
  </si>
  <si>
    <t xml:space="preserve">Proteger,  conservar  y  aprovechar  las  áreas  verdes  y  espacios  naturales  del  municipio  a  fin  de obtener beneficios ambientales, sociales, esparcimiento y recreo para los habitantes de la ciudad. </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</si>
  <si>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</si>
  <si>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U235</t>
  </si>
  <si>
    <t>5050 PROMOTURÍSTICA</t>
  </si>
  <si>
    <t>LISTA DE EVENTOS, LISTAS DE ASISTENTES, PROGRAMAS DE LOS EVENTOS FOTOS Y TESTIGOS.</t>
  </si>
  <si>
    <t>=(TOTAL DE LA SUMA DE LOS EVENTOS REALIZADOS)</t>
  </si>
  <si>
    <t>E236</t>
  </si>
  <si>
    <t>RELACION DE CALLES DADAS DE ALTA EN EL SISTEMA DE OBRAS POR COOPERACION</t>
  </si>
  <si>
    <t>RELACION DE CALLES INSCRITAS EN EL ESQUEMA DE OBRAS POR COOPERACION</t>
  </si>
  <si>
    <t>TOTAL DE NUEVAS CALLES INSCRITAS EN EL ESQUEMA DE OBRAS POR COOPERACION ENTRE TOTAL DE CALLES PROYECTADAS EN EL ESQUEMA DE OBRAS POR COOPERACION</t>
  </si>
  <si>
    <t>TOTAL DE CALLES CON EL 50% +1 ENTRE EL TOTAL DE CALLES PROYECTADAS CON EL 50% +1</t>
  </si>
  <si>
    <t>E237</t>
  </si>
  <si>
    <t>APOYAR A LOS JÓVENES BANDA CON ACTIVIDADES AUTOGESTIVAS, DE ORIENTACIÓN, ATENCIÓN PSICOLOGICA, ACTIVIDADES DEPORTIVAS, RECREATIVAS Y CULTURALES.</t>
  </si>
  <si>
    <t>ATENDER A LOS JÓVENES DEL MUNICIPIO</t>
  </si>
  <si>
    <t>GENERAR TALLERES INTEGRALES, TALLERES DE PREVENCIÓN CON JÓVENES DE SERVICIO SOCIAL.</t>
  </si>
  <si>
    <t>NUMERO DE ACTIVIDADES PROGRAMADAS ENTRE NUMERO DE ACTIVIDADES REALZIADAS</t>
  </si>
  <si>
    <t>NUMERO DE ACTIVIDADES PROGRAMADAS ENTRE NUMERO DE ACTIVIDADES REALIZADAS</t>
  </si>
  <si>
    <t>NUMERO DE ACTIVIDADES</t>
  </si>
  <si>
    <t>NUMERO DE ACTIVIDADES Y ATENCIONES</t>
  </si>
  <si>
    <t>Brindar atención y apoyo a jóvenes que se encuentran en situación de riesgo y vulnerabilidad, en especial  a  jóvenes  integrantes  de  bandas,  con  problemas  de  desorientación,  desintegracióndisfuncionalidad familiar y adicciones.</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</si>
  <si>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</si>
  <si>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U238</t>
  </si>
  <si>
    <t>MANTENER EN FUNCIONAMIENTO AL PUBLICO LAS INSTALCIONES DEL PARQUE SALVO AREAS DE MANTENIMIENTO PROGRAMADO</t>
  </si>
  <si>
    <t>PORCENTAJE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</si>
  <si>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</si>
  <si>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</si>
  <si>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E239</t>
  </si>
  <si>
    <t>5054 DIRECCION DE PIPAS MUNICIPALES</t>
  </si>
  <si>
    <t>INGRESO GENERADO POR VIAJES</t>
  </si>
  <si>
    <t>N° DE VIAJES</t>
  </si>
  <si>
    <t>=NUEMERO DE VIAJES*COSTO DE VIAJE</t>
  </si>
  <si>
    <t>Introducir  y  dar  mantenimiento  a  los  servicios  básicos  de  agua  potable,  drenaje  sanitario, saneamiento, electrificación y alumbrado público.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</si>
  <si>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</si>
  <si>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E241</t>
  </si>
  <si>
    <t>5056 MUSEO DE LA CIUDAD DE LEÓN</t>
  </si>
  <si>
    <t>Fomentar  e  incrementar  las  actividades  culturales  a  través de  la  promoción  y  difusión  de  obras artísticas de creadores locales, la exhibición de piezas del acervo en custodia del museo, además de implementar programas artístico-musicales y literarios.</t>
  </si>
  <si>
    <t>1.-CUMPLIR CON LO SEÑALADO EN EL PROGRAMA ANUAL DE ACTIVIDADES CULTURALES</t>
  </si>
  <si>
    <t>= (NUMERO REAL DE ASISTENTES A EXPOSICIONES / NÚMERO ESTIMADO DE ASISTENTES) *100</t>
  </si>
  <si>
    <t>• Realizar  exposiciones temporales y permanentes
• Desarrollar  acciones  de  promoción  artística,  resguardo,  conservación  y  adquisición  de obras
• Realizar  actividades artístico-musicales y literarias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</si>
  <si>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</si>
  <si>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Realizar un diagnóstico, para identificar las necesidades en las 66 zonas de atención prioritaria en la zona urbana donde viven 295 mil 537 habitantes 
• Implementar 600 talleres, campañas y cursos que fomenten el desarrollo integral de la persona</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</si>
  <si>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</si>
  <si>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 xml:space="preserve">Promover  la  formación  integral  en  la  población,  fortaleciendo  los  valores  cívicos,  ciudadanos, culturales y científicos en los niños y jóvenes, así como acciones de remodelación y equipamiento de bibliotecas públicas y digitales móviles. </t>
  </si>
  <si>
    <t>• Realizar tres congresos internacionales de educación artística para el desarrollo social 
• Coordinar las acciones del Festival Internacional Cervantino en León 
• Coordinar la Feria Nacional del Libro (FeNaL) 
• Realizar la Muestra y el Foro de la Cineteca Nacional 
• Producir exposiciones en el Museo de Identidades Leonesas (MIL) en torno a la divulgación del patrimonio cultural intangible 
• Realizar 9 ciclos de exposiciones multidisciplinarias de artes visuales, colaborando con artistas locales, nacionales e internacionales 
• Generar un Festival de Arte Contemporáneo 
• Realizar funciones de Teatro Escolar para atender a 39 mil 500 alumnos de educación básica 
• Desarrollar talleres de fomento a la lectura 
• Implementar el Programa “Llegando a ti” con presentaciones artísticas en las centrales de transferencia y estaciones del SIT 
• Muestra de Danza Folclórica - Festival “Vive la pasión”, “Festival de la Muerte” en el Centro Histórico 
• Articular esfuerzos con la iniciativa privada para la promoción de eventos culturales en espacios públicos</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</si>
  <si>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</si>
  <si>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 Realizar 30 mil acciones en materia de vigilancia sanitaria en giros y establecimientos de competencia local 
• Brindar la atención y seguimiento al 100% de las denuncias ciudadanas, en materia de saneamiento básico deficiente y crianza de animales en zona urbana 
• Realizar visitas de vigilancia sanitaria previa a la realización de eventos de concentración masiva mediante los operativos Feria, peregrinos, 10 de Mayo, rally, todos los santos y fieles difuntos y Festival Internacional del Globo 
• Realizar 9 mil 750 nebulizaciones contra del dengue, chinkungunya y zika en parques públicos, panteones, dependencias municipales y paramunicipales, zona peatonal y calzada de los héroes, así como peticiones de la ciudadanía 
• Realizar 360 pláticas para la sensibilización, orientación y capacitación sobre el cuidado de las mascotas en planteles escolares de nivel básico 
• Realizar 12 mil esterilizaciones de mascotas</t>
  </si>
  <si>
    <t>• Conformar un comité municipal de salud mental y prevención de adicciones 
• Implementar el programa de trabajo de la “Red de atención a la salud mental y prevención de adicciones”</t>
  </si>
  <si>
    <t>•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</si>
  <si>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Acciones en materia de Agua Potable 
•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 Acciones en materia de Drenaje Sanitario 
•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 Acciones en materia de Infraestructura Eléctrica y Alumbrado Público 
•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</si>
  <si>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Apoyar a 300 negocios mediante el programa “En Marcha” 
• Apoyar a ocho mercados en infraestructura mediante el programa “Mi Plaza” 
• Apoyar a la zona centro con acciones de mejoramiento de imagen comercial, ordenamiento y capacitación 
• Elaborar el Plan Maestro de la Zona Piel para detonar acciones prioritarias de revitalización urbana, económica y turística, así como la regulación y el ordenamiento del comercio • Mejorar la imagen comercial de ocho plazoletas 
• Apoyar a pequeños productores de la zona rural</t>
  </si>
  <si>
    <t>• Consolidar 3 parques industriales con inversión de la iniciativa privada 119 
• Promocionar los parques industriales durante la visita de inversionistas al municipio para su posible instalación 
• Promover y gestionar el desarrollo de 3 nuevos parques industriales</t>
  </si>
  <si>
    <t>• Implementar el “Programa Municipal Agrícola” 
• Apoyo al campo con insumos agrícolas sustentables para 4,500 hectáreas 
• Otorgar 300 apoyos mejorar la productividad agrícola 
• Implementar 45 hectáreas de cultivos alternativos 
• Apoyo con 3,000 árboles frutales Implementar el “Programa Municipal Ganadero” 
• Campaña municipal zoosanitaria, para atender a 3 mil cabezas de ganado por año 
• Otorgar 300 apoyos para mejorar la productividad ganadera</t>
  </si>
  <si>
    <t>• Concientizar sobre el potencial turístico de la ciudad y los servicios que demanda el mercado, a través de 40 acciones de sensibilización, dirigidos a miembros del sector, universitarios y funcionarios públicos 
• Formar a 100 “Anfitriones Turísticos” y 100 “Promotores Ciudadanos” a fin de que jóvenes y niños promuevan los productos y atractivos turísticos de la ciudad 
• Capacitar a 4,000 miembros de todos los niveles de la cadena de valor, primer contacto, mandos medios y gerenciales a través de talleres, diplomados y cursos acorde a los resultados del diagnóstico anual de necesidades 
• Capacitar a 250 ciudadanos de los polígonos de pobreza para facilitar su incorporación a la fuerza laboral de la actividad turística de la ciudad 
• Capacitar y desarrollar 20 guías turísticos y 3 operadores especializados en las rutas turísticas del Municipio</t>
  </si>
  <si>
    <t>• Integrar 15 nuevos productos y eventos en los temas de gastronomía, cultura, conocimiento, ecoturismo y deporte motor 
• Incubar 9 nuevos productos y eventos a través de la convocatoria anual “Haz realidad tu Producto Turístico” dirigido a estudiantes de universidad y carreras técnicas de turismo 
• Crear, desarrollar y posicionar 7 rutas turísticas en temas de gastronomía, historia, cultura, identidad y tradicionales de nuestra ciudad</t>
  </si>
  <si>
    <t>Realizar programa de señalamiento de destino 
• Colocar 12,000 señalamientos en las vialidades principales de la zona urbana 
• Señalizar horizontalmente las 600 intersecciones semaforizadas, que favorezcan la movilidad peatonal 
• Realizar el mantenimiento a la señalización horizontal de las vías primarias, aplicando 102,000 metros lineales de raya separadora 
• Colocar prueba piloto de cruce peatonal con tecnología de cinta vulcanizada, en la intersección del Blvd. López Mateos con la calle 5 de Mayo.</t>
  </si>
  <si>
    <t>• Realizar las adecuaciones físicas a la geometría de las siguientes intersecciones: o Blvd. Juan A. de Torres y Blvd. A. López Mateos o Blvd. Juan A. de Torres y Blvd. Hidalgo o Blvd. Congreso de Chilpancingo y Blvd. Antonio Madrazo o Blvd. Las Joyas y Blvd. Balcones de Las Joyas o Blvd. Morelos y Av. Olímpica o Blvd. Paseo de los Insurgentes y Blvd. Paseo del Moral o Blvd. Aeropuerto y Blvd. Delta o Blvd. La Luz y el Blvd. Vicente Valtierra 
• Realizar mejoras operacionales de las siguientes intersecciones: o Blvd. Clouthier y Blvd. Cerro Gordo o Blvd. Paseo de los Insurgentes y Blvd. López Sanabria o Blvd. López Mateos y Blvd. Paseo de Jerez</t>
  </si>
  <si>
    <t>• Realizar el censo de las instalaciones existentes de alumbrado público 
• Elaborar el proyecto PPS para sustituir un 40% de las luminarias de vapor de sodio por luminarias con tecnología de LED´S 
• Gestionar recursos para sustituir un 30% de las luminarias de vapor de sodio por luminarias con tecnología de LED´S 
• Especificar luminarias tipo Led en todos los nuevos proyectos de vialidades, calles FIDOC, desarrollos de vivienda y desarrollos del IMUVI (10%) 
• Elaborar proyectos de alumbrado para reducir la carencia de este servicio en los polígonos de pobreza 
• Realizar el mantenimiento rutinario de la infraestructura de alumbrado público existente y colocar protecciones antivandálicas a luminarias</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</si>
  <si>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</si>
  <si>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 Difundir los resultados de la calidad del aire a la ciudadanía a través de una campaña encaminada a la prevención de la contaminación 
• Comunicar y fomentar el uso de transporte no motorizado como la bicicleta y el transporte público 
• Actualizar y divulgar anualmente el informe municipal del PROAIRE 2015 y el Registro de Emisiones y Transferencia de Contaminantes (RETC) 
• Desarrollar talleres de forma permanente con diferentes sectores de la población con enfoque en calidad del aire 
• Implementar semestralmente una campaña de difusión que promueva la verificación vehicular e incluya incentivos para la población 
• Ejecutar programa de verificación vehicular “Mes de la verificación” y operativos semanales</t>
  </si>
  <si>
    <t>• Realizar actividades de reforestación en el área natural protegida sierra de lobos (ANPSL) considerando la plantación de 100 hectáreas en zonas desprovistas de vegetación 
• Conformar, aprobar y publicar el programa de manejo para el área natural protegida municipal (ANPM) La Patiña 
• Generar un esquema productivo en una comunidad rural para la producción de especies forestales nativas</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</si>
  <si>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</si>
  <si>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P140</t>
  </si>
  <si>
    <t>ADMINISTRAR EL BUEN FUNCIONAMIENTO DE LAS OFICINAS</t>
  </si>
  <si>
    <t>= MINUTAS /TOTAL DE DIRECCIONES QUE INTEGRAN A LA SECRETARIA DE SEGURIDAD</t>
  </si>
  <si>
    <t>M142</t>
  </si>
  <si>
    <t>E143</t>
  </si>
  <si>
    <t>REALIZAR 120 PATRULLAJES PREVENTIVOS CON LOS OPERATIVOS LEÓN Y CENTINELA</t>
  </si>
  <si>
    <t>MANTENIMIENTO A CRUCEROS</t>
  </si>
  <si>
    <t>=TOTAL DE MANTENIMIENTOS A CRUCEROS</t>
  </si>
  <si>
    <t>=TOTAL DE SEÑALES INSTALADAS</t>
  </si>
  <si>
    <t>=TOTAL DE LICENCIAS EMITIDAS</t>
  </si>
  <si>
    <t>=TOTAL DE FOLIOS DE INFRACCION EMITIDOS.</t>
  </si>
  <si>
    <t>SEÑALES INSTALADAS</t>
  </si>
  <si>
    <t>EMISION DE LICENCIAS</t>
  </si>
  <si>
    <t>PROMOVER E INCREMENTAR LA SEGURIDAD EN LAS VIALIDADES PARA LOGRAR UN TRANSITO MAS FLUIDO, SEGURO Y EFICIENTE</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</si>
  <si>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494 estándares internacionales como: traslado digno de detenidos, uso de la fuerza, preservación de los hechos, protocolos de intervención y sistema disciplinario</t>
  </si>
  <si>
    <t>• Actualizar el Reglamento de Protección Civil 
• Homologar el Reglamento de Prestación de Servicios de Seguridad Privada Municipal</t>
  </si>
  <si>
    <t>• Conformar unidades internas de protección civil en edificios públicos y privados 
• Realizar simulacros y programas aleatorios 
• Elaborar los planes de contingencia para la atención de los fenómenos 
• Actualizar los programas internos que respondan a las necesidades de cada giro y edificio</t>
  </si>
  <si>
    <t>• Equipar a elementos de tránsito con radares de velocidad y cámaras 
• Implementar la foto multa en las principales avenidas de la ciudad</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</si>
  <si>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</si>
  <si>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estándares internacionales como: traslado digno de detenidos, uso de la fuerza, preservación de los hechos, protocolos de intervención y sistema disciplinario</t>
  </si>
  <si>
    <t>• Profesionalizar y capacitar a los cuerpos policiacos para la atención de incidencias urbanas 
• Fortalecer las acciones de coordinación con las instancias de seguridad federales y estatales</t>
  </si>
  <si>
    <t>• Implementar las herramientas de monitoreo de GPS y la actualización del sistema integral de seguridad pública, para complementar la información estadística criminológica 
• Otorgar el terreno y realizar el proyecto ejecutivo del Centro de Inteligencia en Seguridad</t>
  </si>
  <si>
    <t>• Capacitar de manera continua a los elementos de seguridad, por competencias, en el sistema penal acusatorio para policía, derechos humanos y proximidad social 
• Gestionar trabajos de investigación que reorienten la capacitación para los elementos de la corporación 
• Realizar cursos básicos de capacitación para 45 custodios 
• Implementar un sistema de preparatoria abierta para cadetes y policías en activo 
• Promover hábitos de vida saludable para los elementos de policía 
• Brindar capacitación especializada en materia de seguridad a servidores públicos 75 
• Mejorar el sistema de video vigilancia de la Academia para establecer un mejor control y respuesta inmediata ante cualquier emergencia 
• Implementar el campo virtual de tiro</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</si>
  <si>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</si>
  <si>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Impulsar el programa Ángeles Guardianes, con actividades preventivas con padres de familia y profesores para vigilar los espacios cercanos a los planteles educativos y evitar que los menores sean susceptibles de accidentes viales 
• Fortalecer el programa Alcoholímetro, para disuadir a los conductores de manejar en estado de ebriedad ya que pueden ocasionar accidentes viales 
• Realizar campañas de concientización e informativas de autoprotección y seguridad preventiva en la vía pública</t>
  </si>
  <si>
    <t>• Realizar talleres, pláticas, foros y paneles que fomenten una cultura de legalidad, sobre los derechos y obligaciones de los ciudadanos leoneses 
• Realizar un diagnóstico para definir rutas seguras en las 10 colonias de la ciudad con mayor índice de delincuencia 
• Conformar redes ciudadanas 
• Concientizar con talleres a los jóvenes integrantes de pandillas sobre la importancia de construir un proyecto de vida positiva, además de involucrarlos con actividades de arte urbano y deporte. 
• Realizar Ferias de Prevención con actividades lúdicas, recreativas, culturales y deportivas que permitan interactuar a los ciudadano de colonias con altos índices delictivos con los cuerpos de seguridad pública 
• Torneo interbandas para orientar, reforzar y transformar la cultura en materia de prevención social de la violencia y la delincuencia desde un sentido de responsabilidad participativa entre sociedad y gobierno 
• Crear el sistema de promoción cultural y artística como aliciente del desarrollo social y de organización participativa en los ocho polígonos de pobreza y comunidades rurales, que genere espacios de interacción para la reconstrucción del tejido social 
• Elaborar estudio sobre el comportamiento del fenómeno criminológico en el Municipio, para identificar las causas de los comportamientos delictivos y diseñar mecanismos focalizados que atiendan la problemática de las colonias 
• Llevar a cabo campañas para prevenir actos delictivos contra usuarios del transporte público 
• Realizar convenios de colaboración con empresas comprometidas con la prevención social de la violencia y la delincuencia 
• Elaboración del proyecto del semáforo de derechos humanos</t>
  </si>
  <si>
    <t>• Implementar el plan de construcción de drenaje pluvial para abatir puntos de encharcamientos en colectores principales 
• Limpiar 60 kilómetros de arroyos 
• Realizar trabajos de desazolve, reforzamientos de taludes y pasos de agua en siete comunidades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</si>
  <si>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</si>
  <si>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</si>
  <si>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Implementar en coordinación con la SEG el Programa “Prepa para todos”, la cual complementa otras ofertas educativas como la “Prepa abierta” 
• Realizar diplomados en competencias ejecutivas y de alta gerencia educativa 
• Formalizar convenios de colaboración en materia de servicio social y de innovación con instituciones de educación media superior y superior 
• Coordinar el “Fórum Educativo, Vocacional y Profesiográfico”, con un enfoque innovador y orientado a nuevas alternativas de formación, de acuerdo a las vocaciones económicas del municipio y de la región</t>
  </si>
  <si>
    <t>• Realizar exposiciones temporales y permanentes 
• Desarrollar acciones de promoción artística, resguardo, conservación y adquisición de obras 
• Realizar actividades artístico-musicales y literarias</t>
  </si>
  <si>
    <t>• Obtener la certificación Tipo Inspección Federal (TIF) para el Rastro Municipal de Aves 
• Rehabilitar el Rastro Municipal de Aves</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</si>
  <si>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</si>
  <si>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Implementar y habilitar 25 comedores comunitarios, 10 en zona urbana y 15 en comunidades rurales 
• Incorporar a 30 escuelas al programa “Desayunos Escolares” 
• 250 acciones de huertos familiares y granjas de traspatio en viviendas de la zona rural</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</si>
  <si>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</si>
  <si>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Realizar de manera permanente y de forma gratuita torneos en las disciplinas deportivas básicas, atendiendo anualmente a 15 mil jóvenes de 10 a 23 años, ofreciendo apoyo con Instalaciones deportivas, hidratación, servicio médico, arbitraje y premiación 
• Detectar y seleccionar al menos 4 mil niños y jóvenes leoneses que destaquen en diferentes disciplinas olímpicas y ofrecerles un programa de entrenamiento organizado que los lleven a incorporarse a los selectivos municipales 
• Incrementar en un 7% el número de medallas obtenidas en Olimpiada y Paralimpiada Nacional, además de captar a 8 mil atletas anualmente, en las diversas etapas de olimpiada 
• Otorgar 600 becas a entrenadores y deportistas de selectivos y de alto rendimiento 
• Actualizar, capacitar y certificar a 750 personas a través del Centro de Capacitación Municipal de Deporte (CECAMUDE)</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</si>
  <si>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</si>
  <si>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 Realizar anualmente el Maratón León con una participación de 4 mil corredores locales, nacionales e internacionales por evento 
• Realizar el Congreso Internacional de Deporte Municipal, con una asistencia de 300 congresistas 
• Apoyar a 210 carreras atléticas, con una participación de 120 mil corredores locales y nacionales 
• Atraer eventos nacionales e internacionales que promuevan e impulsen el deporte profesional</t>
  </si>
  <si>
    <t>• Construir accesos integrales a colonias con vialidades, banquetas, ciclovías y alumbrado público que mejoren las condiciones de traslado y el servicio de transporte público para los habitantes de los polígonos: Medina, 10 de Mayo, San Francisco, Los Castillos, Jacinto López, San Juan de Abajo, Las Joyas y Piletas. 
• Ofrecer un entorno seguro a los usuarios de transporte público con la colocación de señalamientos e iluminación con energía solar en 250 puntos de parada del SIT 
• Rehabilitar 25 espacios públicos que fomenten la convivencia, mejoren la seguridad y contribuyan a integración social de la población 
• Realizar acciones de pavimentación priorizando las calles que dan acceso al equipamiento, espacios públicos y servicios 
• Realizar acciones de rehabilitación y mantenimiento de equipamiento 
• Dar mantenimiento a las principales áreas verdes de los polígonos, en colaboración con los comités de colonos 
• Generar entornos seguros con la implementación de espacios públicos y áreas verdes, a través de la construcción de la primera etapa de parques lineales en arroyos que fomenten la convivencia social y sean una alternativa de movilidad no motorizada, en los siguientes tramos: 98 o Las Joyas III, tramo Lindero Suroeste de Fracc. Colinas de la Fragua a calle Paseo del Portal o Arroyo Hondo, tramo de calle Eleon a calle Epazote o Rizos, tramo de calle Antonio Martínez Aguayo a calle Solares o Langostas, tramo de calle Balcón de las Golondrinas a calle Balcón de los Charranes o Interceptor Ejido, tramo de Blvd. José Maria Morelos a Blvd. Juan Alonso de Torres o Alfaro, tramo de Blvd. Juan Alonso de Torres a calle Cofre de Perote o Los Naranjos, tramo de Hilario Medina a camino Los Naranjos o Saltillo, tramo de calle Huerto de Ciruelas a Blvd. Francisco Villa o El Hueso, tramo de calle Privada del Río a calle Cañada de los Mártires o Indias, tramo de arroyo Sardaneta a calle Alianza o Arroyo Calvillo norte, tramo de calle Vista Cumbres a calle Las Margaritas o Arroyo Blanco, tramo de Blvd. Hidalgo a calle Cerro de la Mesa o Los Castillos norte, tramo de arroyo Sardaneta a calle Tulipanes o El Pitayo, tramo de Blvd. Juan Alonso de Torres a Blvd. San Juan Bosco o El arado, tramo de Blvd. La Luz a puente comunidad San Juan de Otates o Arroyo Masiranto, tramo de Blvd. Karol Wojtyla a calle Cuesta Colombiana o El Salto, tramo de comunidad San José del Potrero a calle Del Albor</t>
  </si>
  <si>
    <t>• Otorgar 6 mil  apoyos para diversas necesidades de atención inmediata 
• Formar comités ciudadanos que tengan representación de la academia, empresa, sociedad 
y gobierno por cada uno de los 8 polígonos de pobreza Medina, Castillos, Piletas, Las Joyas, 
Jacinto López, 10 de mayo, San Juan de Abajo y San Francisco
• Coordinar programas de Prospera, Seguro Popular y Seguridad Social (65 y más)</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</si>
  <si>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</si>
  <si>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</si>
  <si>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t>
  </si>
  <si>
    <t>• Crear módulos de atención y servicios en los 12 polos de desarrollo rural 
• Integrar vía internet los servicios municipales en los 12 polos de desarrollo rural 
• Llevar a cabo talleres de capacitación para el impulso de actividades productivas locales 
• Realizar eventos y talleres culturales</t>
  </si>
  <si>
    <t>• Canalizar a 1,200 personas con discapacidad a los servicios educativos formales 
• Realizar programas para que las entidades paramunicipales oferten empleos temporales para personas con discapacidad</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</si>
  <si>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</si>
  <si>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t>
  </si>
  <si>
    <t>•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 
• Habilitar un espacio deportivo acondicionado específicamente para la activación de las y los adultos mayores en coordinación con el DIF estatal  
• Integrar al municipio a la Red Mundial de Ciudades Amigas de los Mayores</t>
  </si>
  <si>
    <t>•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 
• Habilitar un espacio deportivo acondicionado específicamente para la activación de las y los adultos mayores en coordinación con el DIF estatal
• Integrar al municipio a la Red Mundial de Ciudades Amigas de los Mayores</t>
  </si>
  <si>
    <t>• Contactar y vincular a las escuelas secundarias públicas para trabajar el programa 
• Realizar talleres con las y los adolescentes, los cuales constan de 8 sesiones aproximadamente</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</si>
  <si>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</si>
  <si>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 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</si>
  <si>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 Capacitar a 500 personas para el autoempleo y 2,400 por profesionalización del oficio 
• Capacitar 3,600 personas del sector turismo y servicios 
• Apoyar 15 proyectos de valor agregado y 15 tradicionales 
• Realizar jornadas de empleo ofertando mil vacantes al año 
• Atender a 54 mil buscadores de empleo y colocar 10 mil 800 personas por medio de la bolsa de trabajo 
• Insertar en el mercado laboral a 250 personas con discapacidad y adultos mayores, mediante estímulos e incentivos fiscales para las empresas 
• Apoyar a 240 empresas a través de procesos de reclutamiento con al menos 2,100 vacantes 
• Publicar 5 mil vacantes por medio de la lista de empleo con 500 empresas al año</t>
  </si>
  <si>
    <t>• Realizar misiones comerciales para promocionar a la ciudad como destino para la atracción de inversiones 
• Facilitar el proceso de instalación de las empresas que inviertan en la ciudad 
• Atraer inversión a los sectores industrial, comercial y de servicios, por más de dos mil quinientos millones de dólares, con una generación de más de 10 mil empleos</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</si>
  <si>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</si>
  <si>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</si>
  <si>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 Construir los siguientes tres tramos de la ruta del peatón: o San Juan de Dios o Calle Juárez (Edificio Ex-Plaza de Gallos) o Concluir la intervención del tramo de la ruta del Barrio Arriba, esta ruta ya cuenta con una primera etapa de intervención, por lo que los trabajos a realizar consisten en cambiar el cableado aéreo por subterráneo 
• Realizar los anteproyectos para los tramos de la Ruta del peatón: Santuario de Guadalupe y Puente Barón - Barrio de Santiago 
• Dar mantenimiento a las rutas del peatón existentes, en los temas de vegetación, alumbrado y mobiliario</t>
  </si>
  <si>
    <t>• Mantener en óptimas condiciones la red semafórica de la ciudad, que consta de 620 cruceros semaforizados, a los cuales se les realizará mantenimiento una vez al año. 
• Ampliar la cobertura del Sistema Centralizado de Semáforos, centralizando 76 intersecciones. 
• Equipar a las intersecciones con dispositivos de control adecuados a la demanda del tráfico, semaforizando 30 intersecciones 
• Realizar campaña que fomente el respeto al peatón y ciclista, por parte de los conductores de automóviles.</t>
  </si>
  <si>
    <t>• Consolidar el Eje metropolitano en dos carriles por sentido de los siguientes tramos: o Blvd. Juan Alonso de Torres, tramo: Blvd. Delta a Blvd. La Luz o Blvd. La Luz, tramo: Blvd. Juan Alonso de Torres a Blvd. Duarte o Blvd. Duarte, tramo: Blvd. La Luz a Eje metropolitano o Eje metropolitano, tramo Blvd. Duarte a Municipio de Silao. 
• Gestionar recursos para intersecciones en la Vía rápida del Bicentenario 
• Construcción de tres carriles del Blvd. Miguel de Cervantes Saavedra oriente, en dos tramos: Circuito. Oleoducto Pte. a circuito Oleoducto Ote. y el segundo de lindero Ote. Ciudad Industrial a Blvd. Timoteo Lozano 
• Conexión de la Autopista Salamanca - León</t>
  </si>
  <si>
    <t>• Construir tramos de vialidades del sistema vial primario: o Blvd. Aristóteles de Blvd. San Juan Bosco a Blvd. Balcones de la Joya o Blvd. Hilario Medina de Fracc. Los Manantiales a Av. Presa del Tigre o Blvd. Francisco Villa de Blvd. Morelos a Fresno de Medina o Blvd. Vasco de Quiroga de Blvd. La Luz a Pról. H. de La Independencia o Blvd. Timoteo Lozano Lozano (cuerpo sur) de Blvd. Atotonilco a Cto. Siglo XXI Pte.Establecer la conectividad de Blvd. San Pedro, en su tramo de Blvd. López Mateos a Blvd. 
La Luz bajo una estrategia de inversión conjunta del Municipio con los propietarios
• Blvd.  Guanajuato  en  el  tramo  de    Blvd.  Antonio  Madrazo  a  Calle  Chinchonal,    bajo  una 
estrategia de inversión conjunta del Municipio con los propietarios
• Elaborar de proyecto ejecutivo del arroyo la Patiña en el tramo comprendido de Blvd. Juan 
Alonso de Torres a calle el Rosario
133
• Reforestar  con  especies  endémicas  en  vialidades  primarias  y  remanentes  urbanos 
municipales</t>
  </si>
  <si>
    <t>• Dar mantenimiento y rehabilitación integral a las siguientes vialidades: Blvd. Mariano Escobedo (de Blvd. López Mateos a Blvd. Juan Alonso de Torres) y Blvd. Juan José Torres Landa (de Prolongación Juárez a Distribuidor Juan Pablo II) 
• Rehabilitación de pavimentos de las siguientes vialidades: Blvd. Hermanos Aldama norte, Blvd. Gonzalez Bocanegra, Blvd. La Luz, Blvd. Hidalgo, Blvd. Francisco Villa, Blvd. Camino a Alfaro, Av. Olímpica, Av. Monte Rosas, Blvd. Paseo de Jerez y Av. Las Américas Pte. 
• Dar mantenimiento de carácter preventivo a las siguientes vialidades: Blvd. López Mateos, Blvd. Campestre, Blvd. Francisco Villa, Blvd. Hermanos Aldama sur, Blvd. José Ma. Morelos, Blvd. J. Alonso de Torres, Blvd. La Luz y Blvd. Vicente Valtierra 
• Rehabilitar el paso deprimido ubicado en Blvd. Hermanos Aldama y Blvd. Timoteo Lozano 
• Dar mantenimiento al camino de acceso existente a la ENES - UNAM, en el tramo comprendido de la intersección de la carretera León – Cuerámaro, a las instalaciones de la Universidad 
• Bacheo rutinario en al menos 1,260 kilómetros</t>
  </si>
  <si>
    <t>•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t>
  </si>
  <si>
    <t>• Construir gavetas y osarios infantiles y de adulto en panteones municipales 
• Panteón en la Comunidad de Duarte 
• Realizar diagnóstico para el análisis de factibilidad en la construcción de un nuevo panteón municipal en el poniente de la ciudad</t>
  </si>
  <si>
    <t>• Dar mantenimiento de las 8 Unidades Deportivas de la ciudad 
• Realizar la rehabilitación de 40 minideportivas</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</si>
  <si>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</si>
  <si>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 Realizar en coordinación con el INAH diagnósticos y proyectos de mantenimiento en las fachadas de los inmuebles catalogados que se localicen en las 24 manzanas del Centro Histórico, y Plazas Históricas 
• Promocionar con los propietarios de inmuebles la ejecución de los proyectos de mantenimiento 
• Limpieza permanente de anuncios y pendondes sin permiso en la zona peatonal del Centro Histórico 
• Identificar las fincas del siglo XX y posteriores que sean susceptibles a catalogar como parte del patrimonio tangible de la ciudad 
• Restaurar tres edificios históricos que se encuentren en la ruta del peatón ya consolidada 
• Iluminación ambiental de plazas y monumentos históricos (Catedral y las Plazas Expiatorio y Fundadores)</t>
  </si>
  <si>
    <t>• 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</si>
  <si>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Restaurar y dar mantenimiento: 147 o “Conjunto escultórico de la curtiduría” ubicada en Río de los Gómez y Blvd. Hidalgo o Monumento “Arco de la Calzada” 
• Realizar un padrón de las esculturas de la ciudad, así como la relación obra-autorsignificado, con el objetivo de difundirlo con la ciudadanía para su cuidado y conservación 
• Buscar la adopción de las esculturas por medio de empresas patrocinadoras, para implementar el programa de restauración</t>
  </si>
  <si>
    <t>• Realizar diagnóstico para la ubicación de placas en mal estado o faltante, el cual se realizara en convenio con las universidades 
• Colocar placas en el sistema vial primario y polígonos de pobreza mediante convenios del municipio con distintas empresas publicitarias, las cuales buscaran el patrocinio de marcas, con ello se pretende instalar 15 mil placas • Colocar y renovar 400 placas de nomenclatura en el centro histórico y barrios antiguos</t>
  </si>
  <si>
    <t>• Retirar 100 anuncios espectaculares autosoportados, que no cuenten con autorización, localizados en la zona de la ciudad histórica, así como en accesos principales a la ciudad como Blvd. Aeropuerto, Blvd. Juan José Torres Landa, Blvd. José María Morelos, Blvd. Paseo de los Insurgentes, Blvd. San Juan Bosco y Blvd. Hermanos Aldama 
• Colocar sellos de “clausurado” en todos aquellos que estén fuera de norma, en el momento que el procedimiento administrativo lo requiera 
• Revisión de la normatividad existente en materia de anuncios</t>
  </si>
  <si>
    <t>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</si>
  <si>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Constituir y operar el Fondo Ambiental 
• Elaborar y difundir las Reglas de Operación</t>
  </si>
  <si>
    <t>• Coadyuvar en la instalación de un parque solar que contribuya al ahorro de energía eléctrica en el alumbrado público 
• Implementar un sistema de energía fotovoltaica en 3 edificios públicos 
• Instalar un sistema fotovoltaico para el suministro de energía eléctrica al parque zoológico de León 
• Realizar el diagnóstico, proyecto ejecutivo, foros de consulta y plan de negocios para un biodigestor que generará energía eléctrica para el beneficio de la población de las comunidades 
• Gestionar financiamientos para el diseño, integración y puesta en marcha del programa en el sector agrícola y ganadero</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</si>
  <si>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</si>
  <si>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156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</si>
  <si>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Identificar la tecnología más viable para promover la reconversión tecnológica del sector ladrillero, en coordinación con las diversas instancias involucradas en el rubro 
• Establecer convenios de colaboración con los sectores ladrilleros de la ciudad 
• Instalar un horno prototipo en la zona de producción ladrillera, el cual incluya mejoras tecnológicas</t>
  </si>
  <si>
    <t>• Monitorear la calidad del agua a través de visitas y determinación de cloro residual libre 
• Implementar un sistema piloto que permita la disposición sanitaria de aguas servidas en una comunidad rural</t>
  </si>
  <si>
    <t>• Introducir 20 sistemas de captación de agua pluvial para la potabilización en 5 comunidades rurales 
• Implementar una campaña de difusión del programa de huertos para su implementación en escuelas, comunidades y empresas privadas interesadas 
• Fomentar y difundir mediante medios impresos y campañas de difusión el uso de tecnologías sustentables para la vivienda</t>
  </si>
  <si>
    <t>• Actualizar el 100% de los requerimientos y trámites anuales en medios impresos y electrónicos 
• Modificar y actualizar el Reglamento de Gestión Ambiental del Municipio de León 
• Reducir el tiempo de respuesta en los avisos (poda, retiro de árboles secos y desplomados) de intervención al arbolado a 5 días hábiles 
• Reducir el tiempo de respuesta en los permisos (tala y trasplantes) de intervención al arbolado a 12 días hábiles 
• Reducir el tiempo de respuesta en la constancia ambiental a 15 días hábiles 
• Reducir el tiempo de respuesta en las modalidades de impacto ambiental a 30 días hábiles 
• Implementar un mecanismo de seguimiento de las solicitudes ingresadas, así como de las autorizaciones emitidas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</si>
  <si>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</si>
  <si>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 Crear el Sistema de Indicadores Estratégicos, para que durante el trienio se establezcan las bases para la evaluación del PMD 2040 
• Elaborar tres informes anuales del PMDUOET 
• Crear el Sistema de Indicadores Estratégicos que establezcan las bases para evaluar y dar seguimiento al Programa de Gobierno</t>
  </si>
  <si>
    <t>• Crear una comisión municipal para la generación, homologación y uso de la información 
• Realizar la investigación, redacción y establecimiento de normas técnicas 
• Establecer los enlaces técnicos institucionales que coordinen la generación de información en cada instancia 
• Desarrollar una matriz de indicadores básicos 
• Capacitar al personal operativo para la generación y alimentación de la matriz de indicadores básicos 
• Generar información con base en las normas acordadas y establecidas 
• Establecer las herramientas tecnológicas necesarias para la generación y almacenamiento de la información generada por las diferentes instancias 
• Desarrollar una plataforma para consulta de la ciudadanía</t>
  </si>
  <si>
    <t>• Diseñar los mecanismos de participación de la sociedad y los compromisos de los entes públicos 
• Celebrar encuentros y mesas de trabajo con la sociedad organizada para escuchar, recabar inquietudes y consensuar la forma de intervención de ambas partes (sociedad-gobierno) 
• Establecer el marco jurídico para institucionalizar el programa</t>
  </si>
  <si>
    <t>• Mejorar la infraestructura tecnológica del municipio (Servidores, seguridad informática, cableado, enlaces de internet y equipo complementario) 
• Implementar el licenciamiento de Google Apps en la administración municipal (herramientas de trabajo colaborativo: correo electrónico, calendario, videoconferencia, documentos compartidos y almacenamiento en la nube) 
• Desarrollar sistemas de comunicación de forma integral 
• Regularizar y actualizar las licencias de software 
• Desarrollar e implementar una solución integral de trámites y servicios</t>
  </si>
  <si>
    <t>• Capacitar al personal para el correcto uso de la herramienta y para ofrecer la mejor asesoría a la ciudadanía en el uso de la misma
• Adquirir la infraestructura tecnológica 
• Automatizar 18 trámites y servicios</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</si>
  <si>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</si>
  <si>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Desarrollar e implementar la metodología para la intervención en los centros de atención y servicios del municipio de León 
• Desarrollar el protocolo de atención al usuario 
• Evaluar y simplificar de los procesos, adaptación de espacios y capacitación al personal de atención</t>
  </si>
  <si>
    <t>• Actualizar en 2016, tres instrumentos normativos en la materia de mejora regulatoria 
• Brindar en 2016, dos capacitaciones a las dependencias y entidades en la elaboración de la MIR 
• Impulsar la actualización en la normateca de los instrumentos jurídicos de las dependencias y entidades 
• Conformar, instalar y operar en 2016, seis unidades internas de mejora regulatoria en las dependencias y entidades de la Administración Pública Municipal que manejen trámites y servicios considerados de alto impacto ciudadano • Elaborar el plan de acción para la renovación del Consejo Municipal de Competitividad y Mejora Regulatoria 
• Promover e impulsar la simplificación administrativa en las dependencias y entidades de la administración pública coordinando el análisis, rediseño e implementación de mejoras, así como el seguimiento y medición a los procesos de los trámites y servicios de alto impacto ciudadano 
• Promover políticas e instrumentos para la modernización y mejora de trámites y servicios gubernamentales, así como de su actualización periódica 
• Plantear mecanismos de participación ciudadana en el diseño, implementación y evaluación de las políticas y acciones de mejora de trámites y servicios gubernamentales 
• Rediseñar 18 trámites y servicios</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</si>
  <si>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</si>
  <si>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 Homologar los perfiles y puestos de los servidores públicos centralizados y descentralizados del municipio de León 
• Crear el Reglamento para regular el Servicio Civil de Carrera 
• Determinar sistema integral de nómina 
• Implementar licenciamiento del sistema integral de nómina 
• Realizar análisis para garantizar que cada plaza cuente con soporte presupuestal 
• Alinear el proceso de selección de personal al proyecto de Servicio Civil de Carrera 
• Alinear los perfiles y puestos, así como la capacitación con la evaluación al desempeño institucional municipal 
• Desarrollar la plataforma del Servicio Civil de Carrera 
• Evaluar y certificar las competencias éticas del personal, en el desarrollo de las funciones normativas y administrativas del Municipio de León 
• Implementar el Servicio Civil de Carrera como medio de reclutamiento, selección, capacitación y evaluación al desempeño de la administración pública municipal 
• Implementar un sistema de evaluación del desempeño de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</si>
</sst>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
  </numFmts>
  <fonts count="7"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1" tint="0.49998474074526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44" fontId="6" fillId="0" borderId="0" applyFont="0" applyFill="0" applyBorder="0" applyAlignment="0" applyProtection="0"/>
  </cellStyleXfs>
  <cellXfs count="91">
    <xf numFmtId="0" fontId="0" fillId="0" borderId="0" xfId="0"/>
    <xf numFmtId="0" fontId="0" fillId="0" borderId="0" xfId="0" applyFont="1" applyProtection="1">
      <protection locked="0"/>
    </xf>
    <xf numFmtId="0" fontId="4" fillId="2" borderId="1" xfId="16"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5" xfId="0" applyFont="1" applyBorder="1" applyAlignment="1" applyProtection="1">
      <alignment vertical="center" wrapText="1"/>
      <protection locked="0"/>
    </xf>
    <xf numFmtId="0" fontId="0" fillId="0" borderId="5" xfId="0" applyFont="1" applyBorder="1" applyAlignment="1" applyProtection="1">
      <alignment wrapText="1"/>
      <protection locked="0"/>
    </xf>
    <xf numFmtId="0" fontId="0" fillId="0" borderId="0" xfId="0" applyFont="1" applyProtection="1"/>
    <xf numFmtId="0" fontId="3" fillId="0" borderId="0" xfId="0" applyFont="1"/>
    <xf numFmtId="0" fontId="0" fillId="0" borderId="7" xfId="0" applyFont="1" applyBorder="1" applyAlignment="1" applyProtection="1">
      <alignment vertical="center" wrapText="1"/>
      <protection locked="0"/>
    </xf>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wrapText="1"/>
      <protection locked="0"/>
    </xf>
    <xf numFmtId="0" fontId="0" fillId="0" borderId="0" xfId="0" applyFont="1" applyAlignment="1" applyProtection="1">
      <alignment wrapText="1"/>
    </xf>
    <xf numFmtId="0" fontId="0" fillId="0" borderId="0" xfId="0" applyFont="1" applyAlignment="1" applyProtection="1">
      <alignment wrapText="1"/>
      <protection locked="0"/>
    </xf>
    <xf numFmtId="44" fontId="4" fillId="2" borderId="3" xfId="17" applyFont="1" applyFill="1" applyBorder="1" applyAlignment="1">
      <alignment horizontal="center" vertical="center" wrapText="1"/>
    </xf>
    <xf numFmtId="2" fontId="0" fillId="0" borderId="6" xfId="0" applyNumberFormat="1" applyFont="1" applyBorder="1" applyAlignment="1" applyProtection="1">
      <alignment wrapText="1"/>
      <protection locked="0"/>
    </xf>
    <xf numFmtId="44" fontId="0" fillId="0" borderId="5" xfId="17" applyFont="1" applyBorder="1" applyAlignment="1" applyProtection="1">
      <alignment vertical="center" wrapText="1"/>
      <protection locked="0"/>
    </xf>
    <xf numFmtId="44" fontId="0" fillId="0" borderId="5" xfId="17" applyFont="1" applyBorder="1" applyAlignment="1" applyProtection="1">
      <alignment horizontal="center" vertical="center" wrapText="1"/>
      <protection locked="0"/>
    </xf>
    <xf numFmtId="0" fontId="0" fillId="0" borderId="0" xfId="0" applyAlignment="1">
      <alignment vertical="center" wrapText="1"/>
    </xf>
    <xf numFmtId="44" fontId="0" fillId="0" borderId="0" xfId="17" applyFont="1" applyAlignment="1">
      <alignment vertical="center"/>
    </xf>
    <xf numFmtId="0" fontId="0" fillId="2" borderId="5" xfId="0" applyFont="1" applyFill="1" applyBorder="1" applyAlignment="1" applyProtection="1">
      <alignment vertical="center" wrapText="1"/>
      <protection locked="0"/>
    </xf>
    <xf numFmtId="0" fontId="0" fillId="2" borderId="5" xfId="0" applyFont="1" applyFill="1" applyBorder="1" applyAlignment="1" applyProtection="1">
      <alignment horizontal="center" vertical="center" wrapText="1"/>
      <protection locked="0"/>
    </xf>
    <xf numFmtId="0" fontId="0" fillId="2" borderId="5" xfId="0" applyFont="1" applyFill="1" applyBorder="1" applyAlignment="1" applyProtection="1">
      <alignment wrapText="1"/>
      <protection locked="0"/>
    </xf>
    <xf numFmtId="2" fontId="0" fillId="2" borderId="6" xfId="0" applyNumberFormat="1" applyFont="1" applyFill="1" applyBorder="1" applyAlignment="1" applyProtection="1">
      <alignment wrapText="1"/>
      <protection locked="0"/>
    </xf>
    <xf numFmtId="44" fontId="0" fillId="2" borderId="5" xfId="17" applyFont="1" applyFill="1" applyBorder="1" applyAlignment="1" applyProtection="1">
      <alignment horizontal="center" vertical="center" wrapText="1"/>
      <protection locked="0"/>
    </xf>
    <xf numFmtId="44" fontId="0" fillId="2" borderId="5" xfId="17" applyFont="1" applyFill="1" applyBorder="1" applyAlignment="1" applyProtection="1">
      <alignment vertical="center" wrapText="1"/>
      <protection locked="0"/>
    </xf>
    <xf numFmtId="0" fontId="0" fillId="2" borderId="6" xfId="0" applyFont="1" applyFill="1" applyBorder="1" applyAlignment="1" applyProtection="1">
      <alignment wrapText="1"/>
      <protection locked="0"/>
    </xf>
    <xf numFmtId="0" fontId="0" fillId="0" borderId="0" xfId="0" applyFont="1" applyFill="1" applyBorder="1" applyAlignment="1" applyProtection="1">
      <alignment vertical="center" wrapText="1"/>
      <protection locked="0"/>
    </xf>
    <xf numFmtId="44" fontId="0" fillId="0" borderId="0" xfId="17" applyFont="1" applyAlignment="1" applyProtection="1">
      <alignment vertical="center"/>
      <protection locked="0"/>
    </xf>
    <xf numFmtId="0" fontId="0" fillId="0" borderId="4" xfId="0" applyFont="1" applyBorder="1" applyAlignment="1" applyProtection="1">
      <alignment vertical="center" wrapText="1"/>
      <protection locked="0"/>
    </xf>
    <xf numFmtId="44" fontId="0" fillId="0" borderId="7" xfId="17" applyFont="1" applyBorder="1" applyAlignment="1" applyProtection="1">
      <alignment vertical="center" wrapText="1"/>
      <protection locked="0"/>
    </xf>
    <xf numFmtId="165" fontId="0" fillId="0" borderId="5" xfId="0" applyNumberFormat="1" applyFont="1" applyBorder="1" applyAlignment="1" applyProtection="1">
      <alignment wrapText="1"/>
      <protection locked="0"/>
    </xf>
    <xf numFmtId="165" fontId="0" fillId="0" borderId="6" xfId="0" applyNumberFormat="1" applyFont="1" applyBorder="1" applyAlignment="1" applyProtection="1">
      <alignment wrapText="1"/>
      <protection locked="0"/>
    </xf>
    <xf numFmtId="2" fontId="0" fillId="0" borderId="5" xfId="0" applyNumberFormat="1" applyFont="1" applyBorder="1" applyAlignment="1" applyProtection="1">
      <alignment wrapText="1"/>
      <protection locked="0"/>
    </xf>
    <xf numFmtId="0" fontId="4" fillId="2" borderId="1" xfId="0" applyFont="1" applyFill="1" applyBorder="1" applyAlignment="1">
      <alignment horizontal="center" vertical="center" wrapText="1"/>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4" fillId="2" borderId="1" xfId="0" applyFont="1" applyFill="1" applyBorder="1" applyAlignment="1">
      <alignment horizontal="left" vertical="center" wrapText="1"/>
    </xf>
    <xf numFmtId="0" fontId="0" fillId="0" borderId="5" xfId="0" applyFont="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Font="1" applyAlignment="1" applyProtection="1">
      <alignment horizontal="left"/>
      <protection locked="0"/>
    </xf>
    <xf numFmtId="0" fontId="0" fillId="0" borderId="0" xfId="0" applyAlignment="1">
      <alignment horizontal="left" vertical="center" wrapText="1"/>
    </xf>
    <xf numFmtId="0" fontId="0" fillId="0" borderId="8"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44" fontId="0" fillId="0" borderId="0" xfId="17" applyFont="1"/>
    <xf numFmtId="0" fontId="0" fillId="2" borderId="7"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9" xfId="0" applyFont="1" applyBorder="1" applyAlignment="1" applyProtection="1">
      <alignment vertical="center" wrapText="1"/>
      <protection locked="0"/>
    </xf>
    <xf numFmtId="0" fontId="0" fillId="0" borderId="0" xfId="0" applyFont="1" applyAlignment="1" applyProtection="1">
      <protection locked="0"/>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4" fillId="2" borderId="8" xfId="8" applyFont="1" applyFill="1" applyBorder="1" applyAlignment="1" applyProtection="1">
      <alignment horizontal="center" vertical="center" wrapText="1"/>
      <protection locked="0"/>
    </xf>
    <xf numFmtId="0" fontId="4" fillId="2" borderId="9" xfId="8" applyFont="1" applyFill="1" applyBorder="1" applyAlignment="1" applyProtection="1">
      <alignment horizontal="center" vertical="center" wrapText="1"/>
      <protection locked="0"/>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cellXfs>
  <cellStyles count="18">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1513417</xdr:colOff>
      <xdr:row>1</xdr:row>
      <xdr:rowOff>9525</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3417" cy="52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0.199999999999999" x14ac:dyDescent="0.2"/>
  <sheetData>
    <row r="2020" spans="1:1" x14ac:dyDescent="0.2">
      <c r="A2020" s="10" t="s">
        <v>32</v>
      </c>
    </row>
  </sheetData>
  <sheetProtection password="C9B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0"/>
  <sheetViews>
    <sheetView tabSelected="1" view="pageBreakPreview" zoomScaleNormal="100" zoomScaleSheetLayoutView="100" workbookViewId="0">
      <pane ySplit="2" topLeftCell="A3" activePane="bottomLeft" state="frozen"/>
      <selection pane="bottomLeft" activeCell="C3" sqref="C3"/>
    </sheetView>
  </sheetViews>
  <sheetFormatPr baseColWidth="10" defaultColWidth="12" defaultRowHeight="10.199999999999999" x14ac:dyDescent="0.2"/>
  <cols>
    <col min="1" max="1" width="29.28515625" style="47" customWidth="1"/>
    <col min="2" max="2" width="16.7109375" style="1" customWidth="1"/>
    <col min="3" max="3" width="39.7109375" style="1" customWidth="1"/>
    <col min="4" max="4" width="77.7109375" style="1" customWidth="1"/>
    <col min="5" max="5" width="26.7109375" style="55" bestFit="1" customWidth="1"/>
    <col min="6" max="6" width="77" style="47" customWidth="1"/>
    <col min="7" max="7" width="7.42578125" style="1" customWidth="1"/>
    <col min="8" max="9" width="8.7109375" style="1" customWidth="1"/>
    <col min="10" max="10" width="7" style="1" customWidth="1"/>
    <col min="11" max="11" width="30.140625" style="1" customWidth="1"/>
    <col min="12" max="12" width="75" style="1" customWidth="1"/>
    <col min="13" max="13" width="50.42578125" style="1" customWidth="1"/>
    <col min="14" max="14" width="17.7109375" style="1" customWidth="1"/>
    <col min="15" max="15" width="11.85546875" style="1" customWidth="1"/>
    <col min="16" max="16" width="15.42578125" style="1" customWidth="1"/>
    <col min="17" max="17" width="11.85546875" style="1" customWidth="1"/>
    <col min="18" max="20" width="12" style="1" customWidth="1"/>
    <col min="21" max="21" width="13.140625" style="1" customWidth="1"/>
    <col min="22" max="22" width="12" style="1" customWidth="1"/>
    <col min="23" max="23" width="12.85546875" style="1" customWidth="1"/>
    <col min="24" max="24" width="11.85546875" style="1" customWidth="1"/>
    <col min="25" max="25" width="18.7109375" style="30" customWidth="1"/>
    <col min="26" max="26" width="23.85546875" style="30" customWidth="1"/>
    <col min="27" max="27" width="17.7109375" style="30" customWidth="1"/>
    <col min="28" max="29" width="13.28515625" style="1" customWidth="1"/>
    <col min="30" max="16384" width="12" style="9"/>
  </cols>
  <sheetData>
    <row r="1" spans="1:29" ht="40.5" customHeight="1" x14ac:dyDescent="0.2">
      <c r="A1" s="77" t="s">
        <v>1046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30.6" x14ac:dyDescent="0.2">
      <c r="A2" s="41" t="s">
        <v>7</v>
      </c>
      <c r="B2" s="3" t="s">
        <v>8</v>
      </c>
      <c r="C2" s="3" t="s">
        <v>9</v>
      </c>
      <c r="D2" s="3" t="s">
        <v>10</v>
      </c>
      <c r="E2" s="36" t="s">
        <v>11</v>
      </c>
      <c r="F2" s="36" t="s">
        <v>12</v>
      </c>
      <c r="G2" s="3" t="s">
        <v>0</v>
      </c>
      <c r="H2" s="2" t="s">
        <v>1</v>
      </c>
      <c r="I2" s="2" t="s">
        <v>2</v>
      </c>
      <c r="J2" s="2" t="s">
        <v>3</v>
      </c>
      <c r="K2" s="2" t="s">
        <v>4</v>
      </c>
      <c r="L2" s="2" t="s">
        <v>13</v>
      </c>
      <c r="M2" s="2" t="s">
        <v>14</v>
      </c>
      <c r="N2" s="2" t="s">
        <v>5</v>
      </c>
      <c r="O2" s="2" t="s">
        <v>15</v>
      </c>
      <c r="P2" s="2" t="s">
        <v>6</v>
      </c>
      <c r="Q2" s="2" t="s">
        <v>16</v>
      </c>
      <c r="R2" s="4" t="s">
        <v>17</v>
      </c>
      <c r="S2" s="5" t="s">
        <v>18</v>
      </c>
      <c r="T2" s="2" t="s">
        <v>19</v>
      </c>
      <c r="U2" s="2" t="s">
        <v>20</v>
      </c>
      <c r="V2" s="2" t="s">
        <v>21</v>
      </c>
      <c r="W2" s="2" t="s">
        <v>22</v>
      </c>
      <c r="X2" s="2" t="s">
        <v>23</v>
      </c>
      <c r="Y2" s="16" t="s">
        <v>24</v>
      </c>
      <c r="Z2" s="16" t="s">
        <v>25</v>
      </c>
      <c r="AA2" s="16" t="s">
        <v>26</v>
      </c>
      <c r="AB2" s="5" t="s">
        <v>27</v>
      </c>
      <c r="AC2" s="5" t="s">
        <v>28</v>
      </c>
    </row>
    <row r="3" spans="1:29" s="14" customFormat="1" ht="132.6" x14ac:dyDescent="0.2">
      <c r="A3" s="44" t="s">
        <v>117</v>
      </c>
      <c r="B3" s="6" t="s">
        <v>29</v>
      </c>
      <c r="C3" s="7" t="s">
        <v>34</v>
      </c>
      <c r="D3" s="7" t="s">
        <v>35</v>
      </c>
      <c r="E3" s="7" t="s">
        <v>48</v>
      </c>
      <c r="F3" s="42"/>
      <c r="G3" s="12"/>
      <c r="H3" s="12"/>
      <c r="I3" s="12"/>
      <c r="J3" s="12"/>
      <c r="K3" s="12"/>
      <c r="L3" s="7"/>
      <c r="M3" s="8"/>
      <c r="N3" s="7"/>
      <c r="O3" s="12"/>
      <c r="P3" s="12"/>
      <c r="Q3" s="8"/>
      <c r="R3" s="8"/>
      <c r="S3" s="8"/>
      <c r="T3" s="8"/>
      <c r="U3" s="8"/>
      <c r="V3" s="8"/>
      <c r="W3" s="7"/>
      <c r="X3" s="7"/>
      <c r="Y3" s="18"/>
      <c r="Z3" s="18"/>
      <c r="AA3" s="18"/>
      <c r="AB3" s="8"/>
      <c r="AC3" s="13"/>
    </row>
    <row r="4" spans="1:29" s="14" customFormat="1" ht="20.399999999999999" x14ac:dyDescent="0.2">
      <c r="A4" s="44" t="s">
        <v>117</v>
      </c>
      <c r="B4" s="6" t="s">
        <v>30</v>
      </c>
      <c r="C4" s="7" t="s">
        <v>34</v>
      </c>
      <c r="D4" s="7" t="s">
        <v>47</v>
      </c>
      <c r="E4" s="7" t="s">
        <v>48</v>
      </c>
      <c r="F4" s="42"/>
      <c r="G4" s="12"/>
      <c r="H4" s="12"/>
      <c r="I4" s="12"/>
      <c r="J4" s="12"/>
      <c r="K4" s="12"/>
      <c r="L4" s="7"/>
      <c r="M4" s="8"/>
      <c r="N4" s="7"/>
      <c r="O4" s="12"/>
      <c r="P4" s="12"/>
      <c r="Q4" s="8"/>
      <c r="R4" s="8"/>
      <c r="S4" s="8"/>
      <c r="T4" s="8"/>
      <c r="U4" s="8"/>
      <c r="V4" s="8"/>
      <c r="W4" s="7"/>
      <c r="X4" s="7"/>
      <c r="Y4" s="18"/>
      <c r="Z4" s="18"/>
      <c r="AA4" s="18"/>
      <c r="AB4" s="8"/>
      <c r="AC4" s="13"/>
    </row>
    <row r="5" spans="1:29" s="14" customFormat="1" ht="204" x14ac:dyDescent="0.2">
      <c r="A5" s="44" t="s">
        <v>117</v>
      </c>
      <c r="B5" s="6" t="s">
        <v>36</v>
      </c>
      <c r="C5" s="7" t="s">
        <v>34</v>
      </c>
      <c r="D5" s="7" t="s">
        <v>42</v>
      </c>
      <c r="E5" s="7" t="s">
        <v>48</v>
      </c>
      <c r="F5" s="42" t="s">
        <v>1037</v>
      </c>
      <c r="G5" s="12">
        <v>1</v>
      </c>
      <c r="H5" s="12">
        <v>1.7</v>
      </c>
      <c r="I5" s="12" t="s">
        <v>37</v>
      </c>
      <c r="J5" s="12" t="s">
        <v>38</v>
      </c>
      <c r="K5" s="12" t="s">
        <v>39</v>
      </c>
      <c r="L5" s="7" t="s">
        <v>1047</v>
      </c>
      <c r="M5" s="8" t="s">
        <v>40</v>
      </c>
      <c r="N5" s="7" t="s">
        <v>97</v>
      </c>
      <c r="O5" s="12" t="s">
        <v>41</v>
      </c>
      <c r="P5" s="12" t="s">
        <v>104</v>
      </c>
      <c r="Q5" s="8"/>
      <c r="R5" s="8">
        <v>1</v>
      </c>
      <c r="S5" s="8">
        <v>1</v>
      </c>
      <c r="T5" s="8">
        <v>0</v>
      </c>
      <c r="U5" s="8">
        <f>IFERROR((T5/R5),"0")</f>
        <v>0</v>
      </c>
      <c r="V5" s="8">
        <f>IFERROR((T5/S5),"0")</f>
        <v>0</v>
      </c>
      <c r="W5" s="7"/>
      <c r="X5" s="7"/>
      <c r="Y5" s="18">
        <v>0</v>
      </c>
      <c r="Z5" s="18">
        <v>154527.53</v>
      </c>
      <c r="AA5" s="18">
        <v>154528</v>
      </c>
      <c r="AB5" s="8" t="str">
        <f>IFERROR((AA5/Y5),"0")</f>
        <v>0</v>
      </c>
      <c r="AC5" s="17">
        <f>IFERROR((AA5/Z5),"0")</f>
        <v>1.0000030415292342</v>
      </c>
    </row>
    <row r="6" spans="1:29" s="14" customFormat="1" ht="40.799999999999997" x14ac:dyDescent="0.2">
      <c r="A6" s="74" t="s">
        <v>117</v>
      </c>
      <c r="B6" s="56" t="s">
        <v>36</v>
      </c>
      <c r="C6" s="68" t="s">
        <v>34</v>
      </c>
      <c r="D6" s="59" t="s">
        <v>105</v>
      </c>
      <c r="E6" s="65" t="s">
        <v>48</v>
      </c>
      <c r="F6" s="62" t="s">
        <v>2294</v>
      </c>
      <c r="G6" s="59">
        <v>1</v>
      </c>
      <c r="H6" s="59">
        <v>1.7</v>
      </c>
      <c r="I6" s="59" t="s">
        <v>37</v>
      </c>
      <c r="J6" s="59" t="s">
        <v>46</v>
      </c>
      <c r="K6" s="59" t="s">
        <v>39</v>
      </c>
      <c r="L6" s="7" t="s">
        <v>1048</v>
      </c>
      <c r="M6" s="8" t="s">
        <v>75</v>
      </c>
      <c r="N6" s="7" t="s">
        <v>98</v>
      </c>
      <c r="O6" s="12" t="s">
        <v>99</v>
      </c>
      <c r="P6" s="12" t="s">
        <v>104</v>
      </c>
      <c r="Q6" s="8"/>
      <c r="R6" s="8">
        <v>1</v>
      </c>
      <c r="S6" s="8">
        <v>1</v>
      </c>
      <c r="T6" s="8">
        <v>0</v>
      </c>
      <c r="U6" s="8">
        <f t="shared" ref="U6:U49" si="0">IFERROR((T6/R6),"0")</f>
        <v>0</v>
      </c>
      <c r="V6" s="8">
        <f t="shared" ref="V6:V49" si="1">IFERROR((T6/S6),"0")</f>
        <v>0</v>
      </c>
      <c r="W6" s="7"/>
      <c r="X6" s="7"/>
      <c r="Y6" s="18">
        <v>0</v>
      </c>
      <c r="Z6" s="18">
        <v>175000</v>
      </c>
      <c r="AA6" s="18">
        <v>0</v>
      </c>
      <c r="AB6" s="8" t="str">
        <f t="shared" ref="AB6:AB49" si="2">IFERROR((AA6/Y6),"0")</f>
        <v>0</v>
      </c>
      <c r="AC6" s="13">
        <f t="shared" ref="AC6:AC49" si="3">IFERROR((AA6/Z6),"0")</f>
        <v>0</v>
      </c>
    </row>
    <row r="7" spans="1:29" s="14" customFormat="1" ht="51" x14ac:dyDescent="0.2">
      <c r="A7" s="75"/>
      <c r="B7" s="57"/>
      <c r="C7" s="69"/>
      <c r="D7" s="60"/>
      <c r="E7" s="66"/>
      <c r="F7" s="63"/>
      <c r="G7" s="60"/>
      <c r="H7" s="60"/>
      <c r="I7" s="60"/>
      <c r="J7" s="60"/>
      <c r="K7" s="60"/>
      <c r="L7" s="7" t="s">
        <v>1049</v>
      </c>
      <c r="M7" s="8" t="s">
        <v>76</v>
      </c>
      <c r="N7" s="7" t="s">
        <v>97</v>
      </c>
      <c r="O7" s="12" t="s">
        <v>41</v>
      </c>
      <c r="P7" s="12" t="s">
        <v>104</v>
      </c>
      <c r="Q7" s="8"/>
      <c r="R7" s="8">
        <v>1</v>
      </c>
      <c r="S7" s="8">
        <v>1</v>
      </c>
      <c r="T7" s="8">
        <v>0</v>
      </c>
      <c r="U7" s="8">
        <f t="shared" si="0"/>
        <v>0</v>
      </c>
      <c r="V7" s="8">
        <f t="shared" si="1"/>
        <v>0</v>
      </c>
      <c r="W7" s="7"/>
      <c r="X7" s="7"/>
      <c r="Y7" s="18">
        <v>0</v>
      </c>
      <c r="Z7" s="18">
        <v>175000</v>
      </c>
      <c r="AA7" s="18">
        <v>0</v>
      </c>
      <c r="AB7" s="8" t="str">
        <f t="shared" si="2"/>
        <v>0</v>
      </c>
      <c r="AC7" s="13">
        <f t="shared" si="3"/>
        <v>0</v>
      </c>
    </row>
    <row r="8" spans="1:29" s="14" customFormat="1" ht="40.799999999999997" x14ac:dyDescent="0.2">
      <c r="A8" s="75"/>
      <c r="B8" s="57"/>
      <c r="C8" s="69"/>
      <c r="D8" s="60"/>
      <c r="E8" s="66"/>
      <c r="F8" s="63"/>
      <c r="G8" s="60"/>
      <c r="H8" s="60"/>
      <c r="I8" s="60"/>
      <c r="J8" s="60"/>
      <c r="K8" s="60"/>
      <c r="L8" s="7" t="s">
        <v>1050</v>
      </c>
      <c r="M8" s="8" t="s">
        <v>77</v>
      </c>
      <c r="N8" s="7" t="s">
        <v>97</v>
      </c>
      <c r="O8" s="12" t="s">
        <v>99</v>
      </c>
      <c r="P8" s="12" t="s">
        <v>104</v>
      </c>
      <c r="Q8" s="8"/>
      <c r="R8" s="8">
        <v>1</v>
      </c>
      <c r="S8" s="8">
        <v>1</v>
      </c>
      <c r="T8" s="8">
        <v>0</v>
      </c>
      <c r="U8" s="8">
        <f t="shared" si="0"/>
        <v>0</v>
      </c>
      <c r="V8" s="8">
        <f t="shared" si="1"/>
        <v>0</v>
      </c>
      <c r="W8" s="7"/>
      <c r="X8" s="7"/>
      <c r="Y8" s="18">
        <v>0</v>
      </c>
      <c r="Z8" s="18">
        <v>175000</v>
      </c>
      <c r="AA8" s="18">
        <v>0</v>
      </c>
      <c r="AB8" s="8" t="str">
        <f t="shared" si="2"/>
        <v>0</v>
      </c>
      <c r="AC8" s="13">
        <f t="shared" si="3"/>
        <v>0</v>
      </c>
    </row>
    <row r="9" spans="1:29" s="14" customFormat="1" ht="20.399999999999999" x14ac:dyDescent="0.2">
      <c r="A9" s="76"/>
      <c r="B9" s="58"/>
      <c r="C9" s="70"/>
      <c r="D9" s="61"/>
      <c r="E9" s="67"/>
      <c r="F9" s="64"/>
      <c r="G9" s="61"/>
      <c r="H9" s="61"/>
      <c r="I9" s="61"/>
      <c r="J9" s="61"/>
      <c r="K9" s="61"/>
      <c r="L9" s="7" t="s">
        <v>1051</v>
      </c>
      <c r="M9" s="8">
        <v>42370</v>
      </c>
      <c r="N9" s="7" t="s">
        <v>98</v>
      </c>
      <c r="O9" s="12" t="s">
        <v>99</v>
      </c>
      <c r="P9" s="12" t="s">
        <v>104</v>
      </c>
      <c r="Q9" s="8"/>
      <c r="R9" s="8">
        <v>1</v>
      </c>
      <c r="S9" s="8">
        <v>1</v>
      </c>
      <c r="T9" s="8">
        <v>0</v>
      </c>
      <c r="U9" s="8">
        <f t="shared" si="0"/>
        <v>0</v>
      </c>
      <c r="V9" s="8">
        <f t="shared" si="1"/>
        <v>0</v>
      </c>
      <c r="W9" s="7"/>
      <c r="X9" s="7"/>
      <c r="Y9" s="18">
        <v>0</v>
      </c>
      <c r="Z9" s="18">
        <v>175000</v>
      </c>
      <c r="AA9" s="18">
        <v>0</v>
      </c>
      <c r="AB9" s="8" t="str">
        <f t="shared" si="2"/>
        <v>0</v>
      </c>
      <c r="AC9" s="13">
        <f t="shared" si="3"/>
        <v>0</v>
      </c>
    </row>
    <row r="10" spans="1:29" s="14" customFormat="1" ht="20.399999999999999" x14ac:dyDescent="0.2">
      <c r="A10" s="44" t="s">
        <v>117</v>
      </c>
      <c r="B10" s="6" t="s">
        <v>36</v>
      </c>
      <c r="C10" s="7" t="s">
        <v>34</v>
      </c>
      <c r="D10" s="7" t="s">
        <v>107</v>
      </c>
      <c r="E10" s="7" t="s">
        <v>48</v>
      </c>
      <c r="F10" s="42" t="s">
        <v>2295</v>
      </c>
      <c r="G10" s="12">
        <v>1</v>
      </c>
      <c r="H10" s="12">
        <v>1.7</v>
      </c>
      <c r="I10" s="12" t="s">
        <v>37</v>
      </c>
      <c r="J10" s="12" t="s">
        <v>53</v>
      </c>
      <c r="K10" s="12" t="s">
        <v>39</v>
      </c>
      <c r="L10" s="7" t="s">
        <v>1052</v>
      </c>
      <c r="M10" s="8">
        <v>42370</v>
      </c>
      <c r="N10" s="7" t="s">
        <v>97</v>
      </c>
      <c r="O10" s="12" t="s">
        <v>41</v>
      </c>
      <c r="P10" s="12" t="s">
        <v>104</v>
      </c>
      <c r="Q10" s="8"/>
      <c r="R10" s="8">
        <v>1</v>
      </c>
      <c r="S10" s="8">
        <v>1</v>
      </c>
      <c r="T10" s="8">
        <v>0</v>
      </c>
      <c r="U10" s="8">
        <f t="shared" si="0"/>
        <v>0</v>
      </c>
      <c r="V10" s="8">
        <f t="shared" si="1"/>
        <v>0</v>
      </c>
      <c r="W10" s="7"/>
      <c r="X10" s="7"/>
      <c r="Y10" s="18">
        <v>0</v>
      </c>
      <c r="Z10" s="18">
        <v>200000</v>
      </c>
      <c r="AA10" s="18">
        <v>0</v>
      </c>
      <c r="AB10" s="8" t="str">
        <f t="shared" si="2"/>
        <v>0</v>
      </c>
      <c r="AC10" s="13">
        <f t="shared" si="3"/>
        <v>0</v>
      </c>
    </row>
    <row r="11" spans="1:29" s="14" customFormat="1" ht="20.399999999999999" x14ac:dyDescent="0.2">
      <c r="A11" s="74" t="s">
        <v>117</v>
      </c>
      <c r="B11" s="56" t="s">
        <v>36</v>
      </c>
      <c r="C11" s="68" t="s">
        <v>34</v>
      </c>
      <c r="D11" s="59" t="s">
        <v>114</v>
      </c>
      <c r="E11" s="65" t="s">
        <v>48</v>
      </c>
      <c r="F11" s="62" t="s">
        <v>66</v>
      </c>
      <c r="G11" s="59">
        <v>1</v>
      </c>
      <c r="H11" s="59">
        <v>1.7</v>
      </c>
      <c r="I11" s="59" t="s">
        <v>37</v>
      </c>
      <c r="J11" s="59" t="s">
        <v>56</v>
      </c>
      <c r="K11" s="12" t="s">
        <v>39</v>
      </c>
      <c r="L11" s="7" t="s">
        <v>1053</v>
      </c>
      <c r="M11" s="8" t="s">
        <v>79</v>
      </c>
      <c r="N11" s="7" t="s">
        <v>98</v>
      </c>
      <c r="O11" s="12" t="s">
        <v>41</v>
      </c>
      <c r="P11" s="12" t="s">
        <v>104</v>
      </c>
      <c r="Q11" s="8"/>
      <c r="R11" s="8">
        <v>1</v>
      </c>
      <c r="S11" s="8">
        <v>1</v>
      </c>
      <c r="T11" s="8">
        <v>0</v>
      </c>
      <c r="U11" s="8">
        <f t="shared" si="0"/>
        <v>0</v>
      </c>
      <c r="V11" s="8">
        <f t="shared" si="1"/>
        <v>0</v>
      </c>
      <c r="W11" s="7"/>
      <c r="X11" s="7"/>
      <c r="Y11" s="18">
        <v>0</v>
      </c>
      <c r="Z11" s="18">
        <v>51843637</v>
      </c>
      <c r="AA11" s="18">
        <v>0</v>
      </c>
      <c r="AB11" s="8" t="str">
        <f t="shared" si="2"/>
        <v>0</v>
      </c>
      <c r="AC11" s="13">
        <f t="shared" si="3"/>
        <v>0</v>
      </c>
    </row>
    <row r="12" spans="1:29" s="14" customFormat="1" ht="20.399999999999999" x14ac:dyDescent="0.2">
      <c r="A12" s="76"/>
      <c r="B12" s="58"/>
      <c r="C12" s="70"/>
      <c r="D12" s="61"/>
      <c r="E12" s="67"/>
      <c r="F12" s="64"/>
      <c r="G12" s="61"/>
      <c r="H12" s="61"/>
      <c r="I12" s="61"/>
      <c r="J12" s="61"/>
      <c r="K12" s="12" t="s">
        <v>39</v>
      </c>
      <c r="L12" s="7" t="s">
        <v>1054</v>
      </c>
      <c r="M12" s="8" t="s">
        <v>80</v>
      </c>
      <c r="N12" s="7" t="s">
        <v>97</v>
      </c>
      <c r="O12" s="12" t="s">
        <v>41</v>
      </c>
      <c r="P12" s="12" t="s">
        <v>104</v>
      </c>
      <c r="Q12" s="8"/>
      <c r="R12" s="8">
        <v>1</v>
      </c>
      <c r="S12" s="8">
        <v>1</v>
      </c>
      <c r="T12" s="8">
        <v>0</v>
      </c>
      <c r="U12" s="8">
        <f t="shared" si="0"/>
        <v>0</v>
      </c>
      <c r="V12" s="8">
        <f t="shared" si="1"/>
        <v>0</v>
      </c>
      <c r="W12" s="7"/>
      <c r="X12" s="7"/>
      <c r="Y12" s="18">
        <v>0</v>
      </c>
      <c r="Z12" s="18">
        <v>51843637</v>
      </c>
      <c r="AA12" s="18">
        <v>0</v>
      </c>
      <c r="AB12" s="8" t="str">
        <f t="shared" si="2"/>
        <v>0</v>
      </c>
      <c r="AC12" s="13">
        <f t="shared" si="3"/>
        <v>0</v>
      </c>
    </row>
    <row r="13" spans="1:29" s="14" customFormat="1" ht="204" x14ac:dyDescent="0.2">
      <c r="A13" s="44" t="s">
        <v>117</v>
      </c>
      <c r="B13" s="6" t="s">
        <v>36</v>
      </c>
      <c r="C13" s="7" t="s">
        <v>34</v>
      </c>
      <c r="D13" s="7" t="s">
        <v>42</v>
      </c>
      <c r="E13" s="7" t="s">
        <v>48</v>
      </c>
      <c r="F13" s="42" t="s">
        <v>1037</v>
      </c>
      <c r="G13" s="12">
        <v>1</v>
      </c>
      <c r="H13" s="12">
        <v>1.7</v>
      </c>
      <c r="I13" s="12" t="s">
        <v>37</v>
      </c>
      <c r="J13" s="12" t="s">
        <v>44</v>
      </c>
      <c r="K13" s="12" t="s">
        <v>43</v>
      </c>
      <c r="L13" s="7" t="s">
        <v>1055</v>
      </c>
      <c r="M13" s="8" t="s">
        <v>81</v>
      </c>
      <c r="N13" s="7" t="s">
        <v>97</v>
      </c>
      <c r="O13" s="12" t="s">
        <v>100</v>
      </c>
      <c r="P13" s="12" t="s">
        <v>102</v>
      </c>
      <c r="Q13" s="8"/>
      <c r="R13" s="8">
        <v>10</v>
      </c>
      <c r="S13" s="8">
        <v>10</v>
      </c>
      <c r="T13" s="8">
        <v>0</v>
      </c>
      <c r="U13" s="8">
        <f t="shared" si="0"/>
        <v>0</v>
      </c>
      <c r="V13" s="8">
        <f t="shared" si="1"/>
        <v>0</v>
      </c>
      <c r="W13" s="7"/>
      <c r="X13" s="7"/>
      <c r="Y13" s="18">
        <v>0</v>
      </c>
      <c r="Z13" s="18">
        <v>905000</v>
      </c>
      <c r="AA13" s="18">
        <v>0</v>
      </c>
      <c r="AB13" s="8" t="str">
        <f t="shared" si="2"/>
        <v>0</v>
      </c>
      <c r="AC13" s="13">
        <f t="shared" si="3"/>
        <v>0</v>
      </c>
    </row>
    <row r="14" spans="1:29" s="14" customFormat="1" ht="40.799999999999997" x14ac:dyDescent="0.2">
      <c r="A14" s="44" t="s">
        <v>117</v>
      </c>
      <c r="B14" s="6" t="s">
        <v>36</v>
      </c>
      <c r="C14" s="7" t="s">
        <v>34</v>
      </c>
      <c r="D14" s="7" t="s">
        <v>109</v>
      </c>
      <c r="E14" s="7" t="s">
        <v>48</v>
      </c>
      <c r="F14" s="42" t="s">
        <v>2300</v>
      </c>
      <c r="G14" s="12">
        <v>1</v>
      </c>
      <c r="H14" s="12">
        <v>1.7</v>
      </c>
      <c r="I14" s="12" t="s">
        <v>37</v>
      </c>
      <c r="J14" s="12" t="s">
        <v>57</v>
      </c>
      <c r="K14" s="12" t="s">
        <v>43</v>
      </c>
      <c r="L14" s="7" t="s">
        <v>1056</v>
      </c>
      <c r="M14" s="8" t="s">
        <v>82</v>
      </c>
      <c r="N14" s="7" t="s">
        <v>97</v>
      </c>
      <c r="O14" s="12" t="s">
        <v>100</v>
      </c>
      <c r="P14" s="12" t="s">
        <v>102</v>
      </c>
      <c r="Q14" s="8"/>
      <c r="R14" s="8">
        <v>150</v>
      </c>
      <c r="S14" s="8">
        <v>150</v>
      </c>
      <c r="T14" s="8">
        <v>0</v>
      </c>
      <c r="U14" s="8">
        <f t="shared" si="0"/>
        <v>0</v>
      </c>
      <c r="V14" s="8">
        <f t="shared" si="1"/>
        <v>0</v>
      </c>
      <c r="W14" s="7"/>
      <c r="X14" s="7"/>
      <c r="Y14" s="18">
        <v>0</v>
      </c>
      <c r="Z14" s="18">
        <v>2000000</v>
      </c>
      <c r="AA14" s="18">
        <v>0</v>
      </c>
      <c r="AB14" s="8" t="str">
        <f t="shared" si="2"/>
        <v>0</v>
      </c>
      <c r="AC14" s="13">
        <f t="shared" si="3"/>
        <v>0</v>
      </c>
    </row>
    <row r="15" spans="1:29" s="14" customFormat="1" ht="204" x14ac:dyDescent="0.2">
      <c r="A15" s="44" t="s">
        <v>117</v>
      </c>
      <c r="B15" s="6" t="s">
        <v>36</v>
      </c>
      <c r="C15" s="7" t="s">
        <v>34</v>
      </c>
      <c r="D15" s="7" t="s">
        <v>42</v>
      </c>
      <c r="E15" s="7" t="s">
        <v>48</v>
      </c>
      <c r="F15" s="42" t="s">
        <v>1037</v>
      </c>
      <c r="G15" s="12">
        <v>1</v>
      </c>
      <c r="H15" s="12">
        <v>1.7</v>
      </c>
      <c r="I15" s="12" t="s">
        <v>37</v>
      </c>
      <c r="J15" s="12" t="s">
        <v>45</v>
      </c>
      <c r="K15" s="12" t="s">
        <v>43</v>
      </c>
      <c r="L15" s="7" t="s">
        <v>1057</v>
      </c>
      <c r="M15" s="8" t="s">
        <v>83</v>
      </c>
      <c r="N15" s="7" t="s">
        <v>98</v>
      </c>
      <c r="O15" s="12" t="s">
        <v>99</v>
      </c>
      <c r="P15" s="12" t="s">
        <v>103</v>
      </c>
      <c r="Q15" s="8"/>
      <c r="R15" s="8">
        <v>1</v>
      </c>
      <c r="S15" s="8">
        <v>1</v>
      </c>
      <c r="T15" s="8">
        <v>0</v>
      </c>
      <c r="U15" s="8">
        <f t="shared" si="0"/>
        <v>0</v>
      </c>
      <c r="V15" s="8">
        <f t="shared" si="1"/>
        <v>0</v>
      </c>
      <c r="W15" s="7"/>
      <c r="X15" s="7"/>
      <c r="Y15" s="18">
        <v>0</v>
      </c>
      <c r="Z15" s="18">
        <v>1500000</v>
      </c>
      <c r="AA15" s="18">
        <v>0</v>
      </c>
      <c r="AB15" s="8" t="str">
        <f t="shared" si="2"/>
        <v>0</v>
      </c>
      <c r="AC15" s="13">
        <f t="shared" si="3"/>
        <v>0</v>
      </c>
    </row>
    <row r="16" spans="1:29" s="14" customFormat="1" ht="51" x14ac:dyDescent="0.2">
      <c r="A16" s="44" t="s">
        <v>117</v>
      </c>
      <c r="B16" s="6" t="s">
        <v>36</v>
      </c>
      <c r="C16" s="7" t="s">
        <v>34</v>
      </c>
      <c r="D16" s="7" t="s">
        <v>110</v>
      </c>
      <c r="E16" s="7" t="s">
        <v>48</v>
      </c>
      <c r="F16" s="42" t="s">
        <v>2296</v>
      </c>
      <c r="G16" s="12">
        <v>1</v>
      </c>
      <c r="H16" s="12">
        <v>1.7</v>
      </c>
      <c r="I16" s="12" t="s">
        <v>71</v>
      </c>
      <c r="J16" s="12" t="s">
        <v>59</v>
      </c>
      <c r="K16" s="12" t="s">
        <v>67</v>
      </c>
      <c r="L16" s="7" t="s">
        <v>1058</v>
      </c>
      <c r="M16" s="8" t="s">
        <v>84</v>
      </c>
      <c r="N16" s="7" t="s">
        <v>97</v>
      </c>
      <c r="O16" s="12" t="s">
        <v>99</v>
      </c>
      <c r="P16" s="12" t="s">
        <v>104</v>
      </c>
      <c r="Q16" s="8"/>
      <c r="R16" s="8">
        <v>450</v>
      </c>
      <c r="S16" s="8">
        <v>450</v>
      </c>
      <c r="T16" s="8">
        <v>0</v>
      </c>
      <c r="U16" s="8">
        <f t="shared" si="0"/>
        <v>0</v>
      </c>
      <c r="V16" s="8">
        <f t="shared" si="1"/>
        <v>0</v>
      </c>
      <c r="W16" s="7"/>
      <c r="X16" s="7"/>
      <c r="Y16" s="18">
        <v>72703</v>
      </c>
      <c r="Z16" s="18">
        <v>72703</v>
      </c>
      <c r="AA16" s="18">
        <v>0</v>
      </c>
      <c r="AB16" s="8">
        <f t="shared" si="2"/>
        <v>0</v>
      </c>
      <c r="AC16" s="13">
        <f t="shared" si="3"/>
        <v>0</v>
      </c>
    </row>
    <row r="17" spans="1:29" s="14" customFormat="1" ht="51" x14ac:dyDescent="0.2">
      <c r="A17" s="44" t="s">
        <v>117</v>
      </c>
      <c r="B17" s="6" t="s">
        <v>36</v>
      </c>
      <c r="C17" s="7" t="s">
        <v>34</v>
      </c>
      <c r="D17" s="7" t="s">
        <v>110</v>
      </c>
      <c r="E17" s="7" t="s">
        <v>48</v>
      </c>
      <c r="F17" s="42" t="s">
        <v>2296</v>
      </c>
      <c r="G17" s="12">
        <v>1</v>
      </c>
      <c r="H17" s="12">
        <v>1.7</v>
      </c>
      <c r="I17" s="12" t="s">
        <v>72</v>
      </c>
      <c r="J17" s="12" t="s">
        <v>60</v>
      </c>
      <c r="K17" s="12" t="s">
        <v>68</v>
      </c>
      <c r="L17" s="7" t="s">
        <v>1059</v>
      </c>
      <c r="M17" s="8" t="s">
        <v>85</v>
      </c>
      <c r="N17" s="7" t="s">
        <v>98</v>
      </c>
      <c r="O17" s="12" t="s">
        <v>41</v>
      </c>
      <c r="P17" s="12" t="s">
        <v>101</v>
      </c>
      <c r="Q17" s="8"/>
      <c r="R17" s="8">
        <v>12</v>
      </c>
      <c r="S17" s="8">
        <v>12</v>
      </c>
      <c r="T17" s="8">
        <v>0</v>
      </c>
      <c r="U17" s="8">
        <f t="shared" si="0"/>
        <v>0</v>
      </c>
      <c r="V17" s="8">
        <f t="shared" si="1"/>
        <v>0</v>
      </c>
      <c r="W17" s="7"/>
      <c r="X17" s="7"/>
      <c r="Y17" s="18">
        <v>245902</v>
      </c>
      <c r="Z17" s="18">
        <v>2731803</v>
      </c>
      <c r="AA17" s="18">
        <v>14388</v>
      </c>
      <c r="AB17" s="35">
        <f t="shared" si="2"/>
        <v>5.8511114183699198E-2</v>
      </c>
      <c r="AC17" s="17">
        <f t="shared" si="3"/>
        <v>5.2668512334161722E-3</v>
      </c>
    </row>
    <row r="18" spans="1:29" s="14" customFormat="1" ht="20.399999999999999" x14ac:dyDescent="0.2">
      <c r="A18" s="44" t="s">
        <v>117</v>
      </c>
      <c r="B18" s="6" t="s">
        <v>36</v>
      </c>
      <c r="C18" s="7" t="s">
        <v>34</v>
      </c>
      <c r="D18" s="7" t="s">
        <v>111</v>
      </c>
      <c r="E18" s="7" t="s">
        <v>48</v>
      </c>
      <c r="F18" s="42" t="s">
        <v>2297</v>
      </c>
      <c r="G18" s="12">
        <v>1</v>
      </c>
      <c r="H18" s="12">
        <v>1.7</v>
      </c>
      <c r="I18" s="12" t="s">
        <v>72</v>
      </c>
      <c r="J18" s="12" t="s">
        <v>50</v>
      </c>
      <c r="K18" s="12" t="s">
        <v>39</v>
      </c>
      <c r="L18" s="7" t="s">
        <v>1060</v>
      </c>
      <c r="M18" s="8" t="s">
        <v>90</v>
      </c>
      <c r="N18" s="7" t="s">
        <v>97</v>
      </c>
      <c r="O18" s="12" t="s">
        <v>100</v>
      </c>
      <c r="P18" s="12" t="s">
        <v>102</v>
      </c>
      <c r="Q18" s="8"/>
      <c r="R18" s="8">
        <v>1</v>
      </c>
      <c r="S18" s="8">
        <v>1</v>
      </c>
      <c r="T18" s="8">
        <v>0</v>
      </c>
      <c r="U18" s="8">
        <f t="shared" si="0"/>
        <v>0</v>
      </c>
      <c r="V18" s="8">
        <f t="shared" si="1"/>
        <v>0</v>
      </c>
      <c r="W18" s="7"/>
      <c r="X18" s="7"/>
      <c r="Y18" s="18">
        <v>21000000</v>
      </c>
      <c r="Z18" s="18">
        <v>21000000</v>
      </c>
      <c r="AA18" s="18">
        <v>0</v>
      </c>
      <c r="AB18" s="35">
        <f t="shared" si="2"/>
        <v>0</v>
      </c>
      <c r="AC18" s="17">
        <f t="shared" si="3"/>
        <v>0</v>
      </c>
    </row>
    <row r="19" spans="1:29" s="14" customFormat="1" ht="20.399999999999999" x14ac:dyDescent="0.2">
      <c r="A19" s="44" t="s">
        <v>117</v>
      </c>
      <c r="B19" s="6" t="s">
        <v>36</v>
      </c>
      <c r="C19" s="7" t="s">
        <v>34</v>
      </c>
      <c r="D19" s="7" t="s">
        <v>111</v>
      </c>
      <c r="E19" s="7" t="s">
        <v>48</v>
      </c>
      <c r="F19" s="42" t="s">
        <v>2297</v>
      </c>
      <c r="G19" s="12">
        <v>1</v>
      </c>
      <c r="H19" s="12">
        <v>1.7</v>
      </c>
      <c r="I19" s="12" t="s">
        <v>37</v>
      </c>
      <c r="J19" s="12" t="s">
        <v>58</v>
      </c>
      <c r="K19" s="12" t="s">
        <v>69</v>
      </c>
      <c r="L19" s="7" t="s">
        <v>1061</v>
      </c>
      <c r="M19" s="8" t="s">
        <v>91</v>
      </c>
      <c r="N19" s="7" t="s">
        <v>98</v>
      </c>
      <c r="O19" s="12" t="s">
        <v>41</v>
      </c>
      <c r="P19" s="12" t="s">
        <v>101</v>
      </c>
      <c r="Q19" s="8"/>
      <c r="R19" s="8">
        <v>3</v>
      </c>
      <c r="S19" s="8">
        <v>3</v>
      </c>
      <c r="T19" s="8">
        <v>0</v>
      </c>
      <c r="U19" s="8">
        <f t="shared" si="0"/>
        <v>0</v>
      </c>
      <c r="V19" s="8">
        <f t="shared" si="1"/>
        <v>0</v>
      </c>
      <c r="W19" s="7"/>
      <c r="X19" s="7"/>
      <c r="Y19" s="18">
        <v>0</v>
      </c>
      <c r="Z19" s="18">
        <v>1400000</v>
      </c>
      <c r="AA19" s="18">
        <v>0</v>
      </c>
      <c r="AB19" s="8" t="str">
        <f t="shared" si="2"/>
        <v>0</v>
      </c>
      <c r="AC19" s="13">
        <f t="shared" si="3"/>
        <v>0</v>
      </c>
    </row>
    <row r="20" spans="1:29" s="14" customFormat="1" ht="81.599999999999994" x14ac:dyDescent="0.2">
      <c r="A20" s="44" t="s">
        <v>117</v>
      </c>
      <c r="B20" s="6" t="s">
        <v>36</v>
      </c>
      <c r="C20" s="7" t="s">
        <v>34</v>
      </c>
      <c r="D20" s="7" t="s">
        <v>108</v>
      </c>
      <c r="E20" s="7" t="s">
        <v>48</v>
      </c>
      <c r="F20" s="42" t="s">
        <v>2298</v>
      </c>
      <c r="G20" s="12">
        <v>1</v>
      </c>
      <c r="H20" s="12">
        <v>1.7</v>
      </c>
      <c r="I20" s="12" t="s">
        <v>72</v>
      </c>
      <c r="J20" s="12" t="s">
        <v>61</v>
      </c>
      <c r="K20" s="12" t="s">
        <v>70</v>
      </c>
      <c r="L20" s="7" t="s">
        <v>1062</v>
      </c>
      <c r="M20" s="8" t="s">
        <v>92</v>
      </c>
      <c r="N20" s="7" t="s">
        <v>98</v>
      </c>
      <c r="O20" s="12" t="s">
        <v>41</v>
      </c>
      <c r="P20" s="12" t="s">
        <v>101</v>
      </c>
      <c r="Q20" s="8"/>
      <c r="R20" s="8">
        <v>100</v>
      </c>
      <c r="S20" s="8">
        <v>100</v>
      </c>
      <c r="T20" s="8">
        <v>0</v>
      </c>
      <c r="U20" s="8">
        <f t="shared" si="0"/>
        <v>0</v>
      </c>
      <c r="V20" s="8">
        <f t="shared" si="1"/>
        <v>0</v>
      </c>
      <c r="W20" s="7"/>
      <c r="X20" s="7"/>
      <c r="Y20" s="18">
        <v>750000</v>
      </c>
      <c r="Z20" s="18">
        <v>6650000</v>
      </c>
      <c r="AA20" s="18">
        <v>0</v>
      </c>
      <c r="AB20" s="8">
        <f t="shared" si="2"/>
        <v>0</v>
      </c>
      <c r="AC20" s="13">
        <f t="shared" si="3"/>
        <v>0</v>
      </c>
    </row>
    <row r="21" spans="1:29" s="14" customFormat="1" ht="122.4" x14ac:dyDescent="0.2">
      <c r="A21" s="44" t="s">
        <v>117</v>
      </c>
      <c r="B21" s="6" t="s">
        <v>36</v>
      </c>
      <c r="C21" s="7" t="s">
        <v>34</v>
      </c>
      <c r="D21" s="7" t="s">
        <v>105</v>
      </c>
      <c r="E21" s="7" t="s">
        <v>48</v>
      </c>
      <c r="F21" s="42" t="s">
        <v>2299</v>
      </c>
      <c r="G21" s="12">
        <v>1</v>
      </c>
      <c r="H21" s="12">
        <v>1.7</v>
      </c>
      <c r="I21" s="12" t="s">
        <v>72</v>
      </c>
      <c r="J21" s="12" t="s">
        <v>62</v>
      </c>
      <c r="K21" s="12" t="s">
        <v>70</v>
      </c>
      <c r="L21" s="7" t="s">
        <v>1063</v>
      </c>
      <c r="M21" s="8" t="s">
        <v>93</v>
      </c>
      <c r="N21" s="7" t="s">
        <v>97</v>
      </c>
      <c r="O21" s="12" t="s">
        <v>100</v>
      </c>
      <c r="P21" s="12" t="s">
        <v>102</v>
      </c>
      <c r="Q21" s="8"/>
      <c r="R21" s="8">
        <v>1</v>
      </c>
      <c r="S21" s="8">
        <v>1</v>
      </c>
      <c r="T21" s="8">
        <v>0</v>
      </c>
      <c r="U21" s="8">
        <f t="shared" si="0"/>
        <v>0</v>
      </c>
      <c r="V21" s="8">
        <f t="shared" si="1"/>
        <v>0</v>
      </c>
      <c r="W21" s="7"/>
      <c r="X21" s="7"/>
      <c r="Y21" s="18">
        <v>0</v>
      </c>
      <c r="Z21" s="18">
        <v>1700000</v>
      </c>
      <c r="AA21" s="18">
        <v>0</v>
      </c>
      <c r="AB21" s="8" t="str">
        <f t="shared" si="2"/>
        <v>0</v>
      </c>
      <c r="AC21" s="13">
        <f t="shared" si="3"/>
        <v>0</v>
      </c>
    </row>
    <row r="22" spans="1:29" s="14" customFormat="1" ht="204" x14ac:dyDescent="0.2">
      <c r="A22" s="44" t="s">
        <v>117</v>
      </c>
      <c r="B22" s="6" t="s">
        <v>36</v>
      </c>
      <c r="C22" s="7" t="s">
        <v>34</v>
      </c>
      <c r="D22" s="7" t="s">
        <v>112</v>
      </c>
      <c r="E22" s="7" t="s">
        <v>48</v>
      </c>
      <c r="F22" s="42" t="s">
        <v>1037</v>
      </c>
      <c r="G22" s="12">
        <v>1</v>
      </c>
      <c r="H22" s="12">
        <v>1.7</v>
      </c>
      <c r="I22" s="12" t="s">
        <v>72</v>
      </c>
      <c r="J22" s="12" t="s">
        <v>49</v>
      </c>
      <c r="K22" s="12" t="s">
        <v>39</v>
      </c>
      <c r="L22" s="7" t="s">
        <v>1064</v>
      </c>
      <c r="M22" s="8" t="s">
        <v>94</v>
      </c>
      <c r="N22" s="7" t="s">
        <v>97</v>
      </c>
      <c r="O22" s="12" t="s">
        <v>100</v>
      </c>
      <c r="P22" s="12" t="s">
        <v>102</v>
      </c>
      <c r="Q22" s="8"/>
      <c r="R22" s="8">
        <v>2</v>
      </c>
      <c r="S22" s="8">
        <v>2</v>
      </c>
      <c r="T22" s="8">
        <v>0</v>
      </c>
      <c r="U22" s="8">
        <f t="shared" si="0"/>
        <v>0</v>
      </c>
      <c r="V22" s="8">
        <f t="shared" si="1"/>
        <v>0</v>
      </c>
      <c r="W22" s="7"/>
      <c r="X22" s="7"/>
      <c r="Y22" s="18">
        <v>300000</v>
      </c>
      <c r="Z22" s="18">
        <v>300000</v>
      </c>
      <c r="AA22" s="18">
        <v>0</v>
      </c>
      <c r="AB22" s="8">
        <f t="shared" si="2"/>
        <v>0</v>
      </c>
      <c r="AC22" s="13">
        <f t="shared" si="3"/>
        <v>0</v>
      </c>
    </row>
    <row r="23" spans="1:29" s="14" customFormat="1" ht="51" x14ac:dyDescent="0.2">
      <c r="A23" s="44" t="s">
        <v>117</v>
      </c>
      <c r="B23" s="6" t="s">
        <v>36</v>
      </c>
      <c r="C23" s="7" t="s">
        <v>34</v>
      </c>
      <c r="D23" s="7" t="s">
        <v>113</v>
      </c>
      <c r="E23" s="7" t="s">
        <v>48</v>
      </c>
      <c r="F23" s="42" t="s">
        <v>2301</v>
      </c>
      <c r="G23" s="12">
        <v>1</v>
      </c>
      <c r="H23" s="12">
        <v>1.7</v>
      </c>
      <c r="I23" s="12" t="s">
        <v>37</v>
      </c>
      <c r="J23" s="12" t="s">
        <v>51</v>
      </c>
      <c r="K23" s="12" t="s">
        <v>39</v>
      </c>
      <c r="L23" s="7" t="s">
        <v>1065</v>
      </c>
      <c r="M23" s="8" t="s">
        <v>95</v>
      </c>
      <c r="N23" s="7" t="s">
        <v>98</v>
      </c>
      <c r="O23" s="12" t="s">
        <v>41</v>
      </c>
      <c r="P23" s="12" t="s">
        <v>102</v>
      </c>
      <c r="Q23" s="8"/>
      <c r="R23" s="8">
        <v>1</v>
      </c>
      <c r="S23" s="8">
        <v>1</v>
      </c>
      <c r="T23" s="8">
        <v>0</v>
      </c>
      <c r="U23" s="8">
        <f t="shared" si="0"/>
        <v>0</v>
      </c>
      <c r="V23" s="8">
        <f t="shared" si="1"/>
        <v>0</v>
      </c>
      <c r="W23" s="7"/>
      <c r="X23" s="7"/>
      <c r="Y23" s="18">
        <v>1250000</v>
      </c>
      <c r="Z23" s="18">
        <v>1250000</v>
      </c>
      <c r="AA23" s="18">
        <v>0</v>
      </c>
      <c r="AB23" s="8">
        <f t="shared" si="2"/>
        <v>0</v>
      </c>
      <c r="AC23" s="13">
        <f t="shared" si="3"/>
        <v>0</v>
      </c>
    </row>
    <row r="24" spans="1:29" s="14" customFormat="1" ht="204" x14ac:dyDescent="0.2">
      <c r="A24" s="44" t="s">
        <v>117</v>
      </c>
      <c r="B24" s="6" t="s">
        <v>36</v>
      </c>
      <c r="C24" s="7" t="s">
        <v>34</v>
      </c>
      <c r="D24" s="7" t="s">
        <v>42</v>
      </c>
      <c r="E24" s="7" t="s">
        <v>48</v>
      </c>
      <c r="F24" s="42" t="s">
        <v>1037</v>
      </c>
      <c r="G24" s="12">
        <v>1</v>
      </c>
      <c r="H24" s="12">
        <v>1.3</v>
      </c>
      <c r="I24" s="12" t="s">
        <v>73</v>
      </c>
      <c r="J24" s="12" t="s">
        <v>63</v>
      </c>
      <c r="K24" s="12" t="s">
        <v>70</v>
      </c>
      <c r="L24" s="7" t="s">
        <v>1066</v>
      </c>
      <c r="M24" s="8" t="s">
        <v>96</v>
      </c>
      <c r="N24" s="7" t="s">
        <v>97</v>
      </c>
      <c r="O24" s="12" t="s">
        <v>41</v>
      </c>
      <c r="P24" s="12" t="s">
        <v>102</v>
      </c>
      <c r="Q24" s="8"/>
      <c r="R24" s="8">
        <v>1</v>
      </c>
      <c r="S24" s="8">
        <v>1</v>
      </c>
      <c r="T24" s="8">
        <v>0</v>
      </c>
      <c r="U24" s="8">
        <f t="shared" si="0"/>
        <v>0</v>
      </c>
      <c r="V24" s="8">
        <f t="shared" si="1"/>
        <v>0</v>
      </c>
      <c r="W24" s="7"/>
      <c r="X24" s="7"/>
      <c r="Y24" s="18">
        <v>0</v>
      </c>
      <c r="Z24" s="18">
        <v>3540000</v>
      </c>
      <c r="AA24" s="18">
        <v>0</v>
      </c>
      <c r="AB24" s="8" t="str">
        <f t="shared" si="2"/>
        <v>0</v>
      </c>
      <c r="AC24" s="13">
        <f t="shared" si="3"/>
        <v>0</v>
      </c>
    </row>
    <row r="25" spans="1:29" s="14" customFormat="1" ht="51" x14ac:dyDescent="0.2">
      <c r="A25" s="44" t="s">
        <v>117</v>
      </c>
      <c r="B25" s="6" t="s">
        <v>31</v>
      </c>
      <c r="C25" s="7" t="s">
        <v>34</v>
      </c>
      <c r="D25" s="7" t="s">
        <v>114</v>
      </c>
      <c r="E25" s="7" t="s">
        <v>48</v>
      </c>
      <c r="F25" s="42" t="s">
        <v>66</v>
      </c>
      <c r="G25" s="12">
        <v>1</v>
      </c>
      <c r="H25" s="12">
        <v>1.7</v>
      </c>
      <c r="I25" s="12" t="s">
        <v>37</v>
      </c>
      <c r="J25" s="12" t="s">
        <v>52</v>
      </c>
      <c r="K25" s="12" t="s">
        <v>39</v>
      </c>
      <c r="L25" s="7" t="s">
        <v>1067</v>
      </c>
      <c r="M25" s="8" t="s">
        <v>74</v>
      </c>
      <c r="N25" s="7" t="s">
        <v>98</v>
      </c>
      <c r="O25" s="12" t="s">
        <v>41</v>
      </c>
      <c r="P25" s="12" t="s">
        <v>104</v>
      </c>
      <c r="Q25" s="8"/>
      <c r="R25" s="8">
        <v>1</v>
      </c>
      <c r="S25" s="8">
        <v>1</v>
      </c>
      <c r="T25" s="8">
        <v>0</v>
      </c>
      <c r="U25" s="8">
        <f t="shared" si="0"/>
        <v>0</v>
      </c>
      <c r="V25" s="8">
        <f t="shared" si="1"/>
        <v>0</v>
      </c>
      <c r="W25" s="7"/>
      <c r="X25" s="7"/>
      <c r="Y25" s="18">
        <v>0</v>
      </c>
      <c r="Z25" s="18">
        <v>4000</v>
      </c>
      <c r="AA25" s="18">
        <v>0</v>
      </c>
      <c r="AB25" s="8" t="str">
        <f t="shared" si="2"/>
        <v>0</v>
      </c>
      <c r="AC25" s="13">
        <f t="shared" si="3"/>
        <v>0</v>
      </c>
    </row>
    <row r="26" spans="1:29" s="14" customFormat="1" ht="51" x14ac:dyDescent="0.2">
      <c r="A26" s="44" t="s">
        <v>117</v>
      </c>
      <c r="B26" s="6" t="s">
        <v>31</v>
      </c>
      <c r="C26" s="7" t="s">
        <v>34</v>
      </c>
      <c r="D26" s="7" t="s">
        <v>114</v>
      </c>
      <c r="E26" s="7" t="s">
        <v>48</v>
      </c>
      <c r="F26" s="42" t="s">
        <v>66</v>
      </c>
      <c r="G26" s="12">
        <v>1</v>
      </c>
      <c r="H26" s="12">
        <v>1.7</v>
      </c>
      <c r="I26" s="12" t="s">
        <v>37</v>
      </c>
      <c r="J26" s="12" t="s">
        <v>54</v>
      </c>
      <c r="K26" s="12" t="s">
        <v>39</v>
      </c>
      <c r="L26" s="7" t="s">
        <v>1068</v>
      </c>
      <c r="M26" s="8" t="s">
        <v>78</v>
      </c>
      <c r="N26" s="7" t="s">
        <v>97</v>
      </c>
      <c r="O26" s="12" t="s">
        <v>41</v>
      </c>
      <c r="P26" s="12" t="s">
        <v>104</v>
      </c>
      <c r="Q26" s="8"/>
      <c r="R26" s="8">
        <v>1</v>
      </c>
      <c r="S26" s="8">
        <v>1</v>
      </c>
      <c r="T26" s="8">
        <v>0</v>
      </c>
      <c r="U26" s="8">
        <f t="shared" si="0"/>
        <v>0</v>
      </c>
      <c r="V26" s="8">
        <f t="shared" si="1"/>
        <v>0</v>
      </c>
      <c r="W26" s="7"/>
      <c r="X26" s="7"/>
      <c r="Y26" s="18">
        <v>0</v>
      </c>
      <c r="Z26" s="18">
        <v>3336</v>
      </c>
      <c r="AA26" s="18">
        <v>0</v>
      </c>
      <c r="AB26" s="8" t="str">
        <f t="shared" si="2"/>
        <v>0</v>
      </c>
      <c r="AC26" s="13">
        <f t="shared" si="3"/>
        <v>0</v>
      </c>
    </row>
    <row r="27" spans="1:29" s="14" customFormat="1" ht="51" x14ac:dyDescent="0.2">
      <c r="A27" s="44" t="s">
        <v>117</v>
      </c>
      <c r="B27" s="6" t="s">
        <v>31</v>
      </c>
      <c r="C27" s="7" t="s">
        <v>34</v>
      </c>
      <c r="D27" s="7" t="s">
        <v>114</v>
      </c>
      <c r="E27" s="7" t="s">
        <v>48</v>
      </c>
      <c r="F27" s="42" t="s">
        <v>66</v>
      </c>
      <c r="G27" s="12">
        <v>1</v>
      </c>
      <c r="H27" s="12">
        <v>1.7</v>
      </c>
      <c r="I27" s="12" t="s">
        <v>37</v>
      </c>
      <c r="J27" s="12" t="s">
        <v>55</v>
      </c>
      <c r="K27" s="12" t="s">
        <v>39</v>
      </c>
      <c r="L27" s="7" t="s">
        <v>1069</v>
      </c>
      <c r="M27" s="8" t="s">
        <v>78</v>
      </c>
      <c r="N27" s="7" t="s">
        <v>97</v>
      </c>
      <c r="O27" s="12" t="s">
        <v>41</v>
      </c>
      <c r="P27" s="12" t="s">
        <v>104</v>
      </c>
      <c r="Q27" s="8"/>
      <c r="R27" s="8">
        <v>1</v>
      </c>
      <c r="S27" s="8">
        <v>1</v>
      </c>
      <c r="T27" s="8">
        <v>0</v>
      </c>
      <c r="U27" s="8">
        <f t="shared" si="0"/>
        <v>0</v>
      </c>
      <c r="V27" s="8">
        <f t="shared" si="1"/>
        <v>0</v>
      </c>
      <c r="W27" s="7"/>
      <c r="X27" s="7"/>
      <c r="Y27" s="18">
        <v>0</v>
      </c>
      <c r="Z27" s="18">
        <v>2013000</v>
      </c>
      <c r="AA27" s="18">
        <v>0</v>
      </c>
      <c r="AB27" s="8" t="str">
        <f t="shared" si="2"/>
        <v>0</v>
      </c>
      <c r="AC27" s="13">
        <f t="shared" si="3"/>
        <v>0</v>
      </c>
    </row>
    <row r="28" spans="1:29" ht="112.2" x14ac:dyDescent="0.2">
      <c r="A28" s="44" t="s">
        <v>117</v>
      </c>
      <c r="B28" s="6" t="s">
        <v>31</v>
      </c>
      <c r="C28" s="7" t="s">
        <v>34</v>
      </c>
      <c r="D28" s="15" t="s">
        <v>106</v>
      </c>
      <c r="E28" s="7" t="s">
        <v>48</v>
      </c>
      <c r="F28" s="42" t="s">
        <v>2302</v>
      </c>
      <c r="G28" s="12">
        <v>1</v>
      </c>
      <c r="H28" s="12">
        <v>1.7</v>
      </c>
      <c r="I28" s="12" t="s">
        <v>72</v>
      </c>
      <c r="J28" s="12" t="s">
        <v>64</v>
      </c>
      <c r="K28" s="12" t="s">
        <v>33</v>
      </c>
      <c r="L28" s="7" t="s">
        <v>1070</v>
      </c>
      <c r="M28" s="8" t="s">
        <v>86</v>
      </c>
      <c r="N28" s="7" t="s">
        <v>97</v>
      </c>
      <c r="O28" s="12" t="s">
        <v>100</v>
      </c>
      <c r="P28" s="12" t="s">
        <v>101</v>
      </c>
      <c r="Q28" s="8"/>
      <c r="R28" s="8" t="s">
        <v>115</v>
      </c>
      <c r="S28" s="8">
        <v>24</v>
      </c>
      <c r="T28" s="8">
        <v>0</v>
      </c>
      <c r="U28" s="8">
        <f t="shared" si="0"/>
        <v>0</v>
      </c>
      <c r="V28" s="8">
        <f t="shared" si="1"/>
        <v>0</v>
      </c>
      <c r="W28" s="7"/>
      <c r="X28" s="7"/>
      <c r="Y28" s="18">
        <v>21000000</v>
      </c>
      <c r="Z28" s="18">
        <v>21000000</v>
      </c>
      <c r="AA28" s="18">
        <v>1897143</v>
      </c>
      <c r="AB28" s="35">
        <f t="shared" si="2"/>
        <v>9.0340142857142855E-2</v>
      </c>
      <c r="AC28" s="17">
        <f t="shared" si="3"/>
        <v>9.0340142857142855E-2</v>
      </c>
    </row>
    <row r="29" spans="1:29" ht="30.6" x14ac:dyDescent="0.2">
      <c r="A29" s="74" t="s">
        <v>117</v>
      </c>
      <c r="B29" s="56" t="s">
        <v>31</v>
      </c>
      <c r="C29" s="68" t="s">
        <v>34</v>
      </c>
      <c r="D29" s="59" t="s">
        <v>106</v>
      </c>
      <c r="E29" s="65" t="s">
        <v>48</v>
      </c>
      <c r="F29" s="62" t="s">
        <v>2302</v>
      </c>
      <c r="G29" s="59">
        <v>1</v>
      </c>
      <c r="H29" s="59">
        <v>1.7</v>
      </c>
      <c r="I29" s="59" t="s">
        <v>72</v>
      </c>
      <c r="J29" s="59" t="s">
        <v>65</v>
      </c>
      <c r="K29" s="59" t="s">
        <v>33</v>
      </c>
      <c r="L29" s="7" t="s">
        <v>1071</v>
      </c>
      <c r="M29" s="8" t="s">
        <v>87</v>
      </c>
      <c r="N29" s="7" t="s">
        <v>97</v>
      </c>
      <c r="O29" s="12" t="s">
        <v>41</v>
      </c>
      <c r="P29" s="12" t="s">
        <v>102</v>
      </c>
      <c r="Q29" s="8"/>
      <c r="R29" s="8">
        <v>1</v>
      </c>
      <c r="S29" s="8">
        <v>1</v>
      </c>
      <c r="T29" s="8">
        <v>0</v>
      </c>
      <c r="U29" s="8">
        <f t="shared" si="0"/>
        <v>0</v>
      </c>
      <c r="V29" s="8">
        <f t="shared" si="1"/>
        <v>0</v>
      </c>
      <c r="W29" s="7"/>
      <c r="X29" s="7"/>
      <c r="Y29" s="18">
        <v>60000</v>
      </c>
      <c r="Z29" s="18">
        <v>360000</v>
      </c>
      <c r="AA29" s="18">
        <v>12000</v>
      </c>
      <c r="AB29" s="35">
        <f t="shared" si="2"/>
        <v>0.2</v>
      </c>
      <c r="AC29" s="17">
        <f t="shared" si="3"/>
        <v>3.3333333333333333E-2</v>
      </c>
    </row>
    <row r="30" spans="1:29" ht="30.6" x14ac:dyDescent="0.2">
      <c r="A30" s="75"/>
      <c r="B30" s="57"/>
      <c r="C30" s="69"/>
      <c r="D30" s="60"/>
      <c r="E30" s="66"/>
      <c r="F30" s="63"/>
      <c r="G30" s="60"/>
      <c r="H30" s="60"/>
      <c r="I30" s="60"/>
      <c r="J30" s="60"/>
      <c r="K30" s="60"/>
      <c r="L30" s="7" t="s">
        <v>1072</v>
      </c>
      <c r="M30" s="8" t="s">
        <v>87</v>
      </c>
      <c r="N30" s="7" t="s">
        <v>97</v>
      </c>
      <c r="O30" s="12" t="s">
        <v>41</v>
      </c>
      <c r="P30" s="12" t="s">
        <v>102</v>
      </c>
      <c r="Q30" s="8"/>
      <c r="R30" s="8">
        <v>1</v>
      </c>
      <c r="S30" s="8">
        <v>1</v>
      </c>
      <c r="T30" s="8">
        <v>0</v>
      </c>
      <c r="U30" s="8">
        <f t="shared" si="0"/>
        <v>0</v>
      </c>
      <c r="V30" s="8">
        <f t="shared" si="1"/>
        <v>0</v>
      </c>
      <c r="W30" s="7"/>
      <c r="X30" s="7"/>
      <c r="Y30" s="18">
        <v>60000</v>
      </c>
      <c r="Z30" s="18">
        <v>360000</v>
      </c>
      <c r="AA30" s="18">
        <v>12000</v>
      </c>
      <c r="AB30" s="8">
        <f t="shared" si="2"/>
        <v>0.2</v>
      </c>
      <c r="AC30" s="17">
        <f t="shared" si="3"/>
        <v>3.3333333333333333E-2</v>
      </c>
    </row>
    <row r="31" spans="1:29" ht="40.799999999999997" x14ac:dyDescent="0.2">
      <c r="A31" s="75"/>
      <c r="B31" s="57"/>
      <c r="C31" s="69"/>
      <c r="D31" s="60"/>
      <c r="E31" s="66"/>
      <c r="F31" s="63"/>
      <c r="G31" s="60"/>
      <c r="H31" s="60"/>
      <c r="I31" s="60"/>
      <c r="J31" s="60"/>
      <c r="K31" s="60"/>
      <c r="L31" s="7" t="s">
        <v>1073</v>
      </c>
      <c r="M31" s="8" t="s">
        <v>88</v>
      </c>
      <c r="N31" s="7" t="s">
        <v>97</v>
      </c>
      <c r="O31" s="12" t="s">
        <v>41</v>
      </c>
      <c r="P31" s="12" t="s">
        <v>102</v>
      </c>
      <c r="Q31" s="8"/>
      <c r="R31" s="8">
        <v>1</v>
      </c>
      <c r="S31" s="8">
        <v>1</v>
      </c>
      <c r="T31" s="8">
        <v>0</v>
      </c>
      <c r="U31" s="8">
        <f t="shared" si="0"/>
        <v>0</v>
      </c>
      <c r="V31" s="8">
        <f t="shared" si="1"/>
        <v>0</v>
      </c>
      <c r="W31" s="7"/>
      <c r="X31" s="7"/>
      <c r="Y31" s="18">
        <v>60000</v>
      </c>
      <c r="Z31" s="18">
        <v>360000</v>
      </c>
      <c r="AA31" s="18">
        <v>12000</v>
      </c>
      <c r="AB31" s="8">
        <f t="shared" si="2"/>
        <v>0.2</v>
      </c>
      <c r="AC31" s="17">
        <f t="shared" si="3"/>
        <v>3.3333333333333333E-2</v>
      </c>
    </row>
    <row r="32" spans="1:29" ht="20.399999999999999" x14ac:dyDescent="0.2">
      <c r="A32" s="75"/>
      <c r="B32" s="57"/>
      <c r="C32" s="69"/>
      <c r="D32" s="60"/>
      <c r="E32" s="66"/>
      <c r="F32" s="63"/>
      <c r="G32" s="60"/>
      <c r="H32" s="60"/>
      <c r="I32" s="60"/>
      <c r="J32" s="60"/>
      <c r="K32" s="60"/>
      <c r="L32" s="7" t="s">
        <v>1074</v>
      </c>
      <c r="M32" s="8" t="s">
        <v>87</v>
      </c>
      <c r="N32" s="7" t="s">
        <v>97</v>
      </c>
      <c r="O32" s="12" t="s">
        <v>41</v>
      </c>
      <c r="P32" s="12" t="s">
        <v>102</v>
      </c>
      <c r="Q32" s="8"/>
      <c r="R32" s="8">
        <v>1</v>
      </c>
      <c r="S32" s="8">
        <v>1</v>
      </c>
      <c r="T32" s="8">
        <v>0</v>
      </c>
      <c r="U32" s="8">
        <f t="shared" si="0"/>
        <v>0</v>
      </c>
      <c r="V32" s="8">
        <f t="shared" si="1"/>
        <v>0</v>
      </c>
      <c r="W32" s="7"/>
      <c r="X32" s="7"/>
      <c r="Y32" s="18">
        <v>60000</v>
      </c>
      <c r="Z32" s="18">
        <v>360000</v>
      </c>
      <c r="AA32" s="18">
        <v>12000</v>
      </c>
      <c r="AB32" s="8">
        <f t="shared" si="2"/>
        <v>0.2</v>
      </c>
      <c r="AC32" s="17">
        <f t="shared" si="3"/>
        <v>3.3333333333333333E-2</v>
      </c>
    </row>
    <row r="33" spans="1:29" ht="20.399999999999999" x14ac:dyDescent="0.2">
      <c r="A33" s="76"/>
      <c r="B33" s="58"/>
      <c r="C33" s="70"/>
      <c r="D33" s="61"/>
      <c r="E33" s="67"/>
      <c r="F33" s="64"/>
      <c r="G33" s="61"/>
      <c r="H33" s="61"/>
      <c r="I33" s="61"/>
      <c r="J33" s="61"/>
      <c r="K33" s="61"/>
      <c r="L33" s="7" t="s">
        <v>1075</v>
      </c>
      <c r="M33" s="8" t="s">
        <v>89</v>
      </c>
      <c r="N33" s="7" t="s">
        <v>97</v>
      </c>
      <c r="O33" s="12" t="s">
        <v>41</v>
      </c>
      <c r="P33" s="12" t="s">
        <v>102</v>
      </c>
      <c r="Q33" s="8"/>
      <c r="R33" s="8">
        <v>1</v>
      </c>
      <c r="S33" s="8">
        <v>1</v>
      </c>
      <c r="T33" s="8">
        <v>0</v>
      </c>
      <c r="U33" s="8">
        <f t="shared" si="0"/>
        <v>0</v>
      </c>
      <c r="V33" s="8">
        <f t="shared" si="1"/>
        <v>0</v>
      </c>
      <c r="W33" s="7"/>
      <c r="X33" s="7"/>
      <c r="Y33" s="18">
        <v>60000</v>
      </c>
      <c r="Z33" s="18">
        <v>360000</v>
      </c>
      <c r="AA33" s="18">
        <v>60000</v>
      </c>
      <c r="AB33" s="8">
        <f t="shared" si="2"/>
        <v>1</v>
      </c>
      <c r="AC33" s="17">
        <f t="shared" si="3"/>
        <v>0.16666666666666666</v>
      </c>
    </row>
    <row r="34" spans="1:29" ht="78.75" customHeight="1" x14ac:dyDescent="0.2">
      <c r="A34" s="74" t="s">
        <v>117</v>
      </c>
      <c r="B34" s="56" t="s">
        <v>31</v>
      </c>
      <c r="C34" s="68" t="s">
        <v>34</v>
      </c>
      <c r="D34" s="59" t="s">
        <v>108</v>
      </c>
      <c r="E34" s="65" t="s">
        <v>48</v>
      </c>
      <c r="F34" s="62" t="s">
        <v>2303</v>
      </c>
      <c r="G34" s="59">
        <v>1</v>
      </c>
      <c r="H34" s="59">
        <v>1.7</v>
      </c>
      <c r="I34" s="59" t="s">
        <v>72</v>
      </c>
      <c r="J34" s="59" t="s">
        <v>1417</v>
      </c>
      <c r="K34" s="59" t="s">
        <v>70</v>
      </c>
      <c r="L34" s="7" t="s">
        <v>1418</v>
      </c>
      <c r="M34" s="8" t="s">
        <v>1421</v>
      </c>
      <c r="N34" s="7" t="s">
        <v>98</v>
      </c>
      <c r="O34" s="12" t="s">
        <v>41</v>
      </c>
      <c r="P34" s="12" t="s">
        <v>101</v>
      </c>
      <c r="Q34" s="8"/>
      <c r="R34" s="8">
        <v>100</v>
      </c>
      <c r="S34" s="8">
        <v>100</v>
      </c>
      <c r="T34" s="8">
        <v>0</v>
      </c>
      <c r="U34" s="8">
        <f t="shared" si="0"/>
        <v>0</v>
      </c>
      <c r="V34" s="8">
        <f t="shared" si="1"/>
        <v>0</v>
      </c>
      <c r="W34" s="7"/>
      <c r="X34" s="7"/>
      <c r="Y34" s="18">
        <v>15435745.92</v>
      </c>
      <c r="Z34" s="18">
        <v>17576808.84</v>
      </c>
      <c r="AA34" s="18">
        <v>3462063.12</v>
      </c>
      <c r="AB34" s="35">
        <f t="shared" si="2"/>
        <v>0.22428868277199526</v>
      </c>
      <c r="AC34" s="17">
        <f t="shared" si="3"/>
        <v>0.19696767209081167</v>
      </c>
    </row>
    <row r="35" spans="1:29" ht="20.399999999999999" x14ac:dyDescent="0.2">
      <c r="A35" s="75"/>
      <c r="B35" s="57"/>
      <c r="C35" s="69"/>
      <c r="D35" s="60"/>
      <c r="E35" s="66"/>
      <c r="F35" s="63"/>
      <c r="G35" s="60"/>
      <c r="H35" s="60"/>
      <c r="I35" s="60"/>
      <c r="J35" s="60"/>
      <c r="K35" s="60"/>
      <c r="L35" s="7" t="s">
        <v>1419</v>
      </c>
      <c r="M35" s="8" t="s">
        <v>1422</v>
      </c>
      <c r="N35" s="7" t="s">
        <v>98</v>
      </c>
      <c r="O35" s="12" t="s">
        <v>41</v>
      </c>
      <c r="P35" s="12" t="s">
        <v>101</v>
      </c>
      <c r="Q35" s="8"/>
      <c r="R35" s="8">
        <v>100</v>
      </c>
      <c r="S35" s="8">
        <v>100</v>
      </c>
      <c r="T35" s="8">
        <v>0</v>
      </c>
      <c r="U35" s="8">
        <f t="shared" si="0"/>
        <v>0</v>
      </c>
      <c r="V35" s="8">
        <f t="shared" si="1"/>
        <v>0</v>
      </c>
      <c r="W35" s="7"/>
      <c r="X35" s="7"/>
      <c r="Y35" s="18">
        <v>15435745.92</v>
      </c>
      <c r="Z35" s="18">
        <v>17576808.84</v>
      </c>
      <c r="AA35" s="18">
        <v>3462063.12</v>
      </c>
      <c r="AB35" s="35">
        <f t="shared" si="2"/>
        <v>0.22428868277199526</v>
      </c>
      <c r="AC35" s="17">
        <f t="shared" si="3"/>
        <v>0.19696767209081167</v>
      </c>
    </row>
    <row r="36" spans="1:29" ht="20.399999999999999" x14ac:dyDescent="0.2">
      <c r="A36" s="76"/>
      <c r="B36" s="58"/>
      <c r="C36" s="70"/>
      <c r="D36" s="61"/>
      <c r="E36" s="67"/>
      <c r="F36" s="64"/>
      <c r="G36" s="61"/>
      <c r="H36" s="61"/>
      <c r="I36" s="61"/>
      <c r="J36" s="61"/>
      <c r="K36" s="61"/>
      <c r="L36" s="7" t="s">
        <v>1420</v>
      </c>
      <c r="M36" s="8" t="s">
        <v>1423</v>
      </c>
      <c r="N36" s="7" t="s">
        <v>98</v>
      </c>
      <c r="O36" s="12" t="s">
        <v>41</v>
      </c>
      <c r="P36" s="12" t="s">
        <v>101</v>
      </c>
      <c r="Q36" s="8"/>
      <c r="R36" s="8">
        <v>100</v>
      </c>
      <c r="S36" s="8">
        <v>100</v>
      </c>
      <c r="T36" s="8">
        <v>0</v>
      </c>
      <c r="U36" s="8">
        <f t="shared" si="0"/>
        <v>0</v>
      </c>
      <c r="V36" s="8">
        <f t="shared" si="1"/>
        <v>0</v>
      </c>
      <c r="W36" s="7"/>
      <c r="X36" s="7"/>
      <c r="Y36" s="18">
        <v>12005580.16</v>
      </c>
      <c r="Z36" s="18">
        <v>13670851.32</v>
      </c>
      <c r="AA36" s="18">
        <v>2692715.76</v>
      </c>
      <c r="AB36" s="35">
        <f t="shared" si="2"/>
        <v>0.22428868277199523</v>
      </c>
      <c r="AC36" s="17">
        <f t="shared" si="3"/>
        <v>0.19696767209081165</v>
      </c>
    </row>
    <row r="37" spans="1:29" ht="112.2" x14ac:dyDescent="0.2">
      <c r="A37" s="49" t="s">
        <v>117</v>
      </c>
      <c r="B37" s="38" t="s">
        <v>31</v>
      </c>
      <c r="C37" s="39" t="s">
        <v>34</v>
      </c>
      <c r="D37" s="40" t="s">
        <v>106</v>
      </c>
      <c r="E37" s="54" t="s">
        <v>48</v>
      </c>
      <c r="F37" s="40" t="s">
        <v>2302</v>
      </c>
      <c r="G37" s="39">
        <v>1</v>
      </c>
      <c r="H37" s="39">
        <v>1.1000000000000001</v>
      </c>
      <c r="I37" s="39" t="s">
        <v>1447</v>
      </c>
      <c r="J37" s="39" t="s">
        <v>1448</v>
      </c>
      <c r="K37" s="39" t="s">
        <v>1449</v>
      </c>
      <c r="L37" s="7" t="s">
        <v>1450</v>
      </c>
      <c r="M37" s="7" t="s">
        <v>1451</v>
      </c>
      <c r="N37" s="7" t="s">
        <v>97</v>
      </c>
      <c r="O37" s="12" t="s">
        <v>41</v>
      </c>
      <c r="P37" s="12" t="s">
        <v>101</v>
      </c>
      <c r="Q37" s="8"/>
      <c r="R37" s="8">
        <v>12</v>
      </c>
      <c r="S37" s="8">
        <v>12</v>
      </c>
      <c r="T37" s="8">
        <v>0</v>
      </c>
      <c r="U37" s="8">
        <f t="shared" si="0"/>
        <v>0</v>
      </c>
      <c r="V37" s="8">
        <f t="shared" si="1"/>
        <v>0</v>
      </c>
      <c r="W37" s="7"/>
      <c r="X37" s="7"/>
      <c r="Y37" s="18">
        <v>14329808</v>
      </c>
      <c r="Z37" s="18">
        <v>14329808</v>
      </c>
      <c r="AA37" s="18">
        <v>3496192</v>
      </c>
      <c r="AB37" s="35">
        <f t="shared" si="2"/>
        <v>0.24398037991855859</v>
      </c>
      <c r="AC37" s="17">
        <f t="shared" si="3"/>
        <v>0.24398037991855859</v>
      </c>
    </row>
    <row r="38" spans="1:29" ht="22.5" customHeight="1" x14ac:dyDescent="0.2">
      <c r="A38" s="71" t="s">
        <v>117</v>
      </c>
      <c r="B38" s="56" t="s">
        <v>31</v>
      </c>
      <c r="C38" s="68" t="s">
        <v>34</v>
      </c>
      <c r="D38" s="62" t="s">
        <v>1970</v>
      </c>
      <c r="E38" s="65" t="s">
        <v>48</v>
      </c>
      <c r="F38" s="62" t="s">
        <v>1971</v>
      </c>
      <c r="G38" s="59">
        <v>1</v>
      </c>
      <c r="H38" s="59">
        <v>1.7</v>
      </c>
      <c r="I38" s="59" t="s">
        <v>72</v>
      </c>
      <c r="J38" s="59" t="s">
        <v>1956</v>
      </c>
      <c r="K38" s="59" t="s">
        <v>1957</v>
      </c>
      <c r="L38" s="7" t="s">
        <v>1958</v>
      </c>
      <c r="M38" s="7" t="s">
        <v>1964</v>
      </c>
      <c r="N38" s="7" t="s">
        <v>97</v>
      </c>
      <c r="O38" s="12" t="s">
        <v>100</v>
      </c>
      <c r="P38" s="12" t="s">
        <v>101</v>
      </c>
      <c r="Q38" s="8"/>
      <c r="R38" s="8">
        <v>240</v>
      </c>
      <c r="S38" s="8">
        <v>240</v>
      </c>
      <c r="T38" s="8">
        <v>79</v>
      </c>
      <c r="U38" s="35">
        <f t="shared" si="0"/>
        <v>0.32916666666666666</v>
      </c>
      <c r="V38" s="35">
        <f t="shared" si="1"/>
        <v>0.32916666666666666</v>
      </c>
      <c r="W38" s="7"/>
      <c r="X38" s="7"/>
      <c r="Y38" s="18">
        <v>2657750.56</v>
      </c>
      <c r="Z38" s="18">
        <v>2665431.04</v>
      </c>
      <c r="AA38" s="18">
        <v>554755.68000000005</v>
      </c>
      <c r="AB38" s="35">
        <f t="shared" si="2"/>
        <v>0.20873128138857397</v>
      </c>
      <c r="AC38" s="17">
        <f t="shared" si="3"/>
        <v>0.20812981903294711</v>
      </c>
    </row>
    <row r="39" spans="1:29" ht="20.399999999999999" x14ac:dyDescent="0.2">
      <c r="A39" s="73"/>
      <c r="B39" s="57"/>
      <c r="C39" s="69"/>
      <c r="D39" s="63"/>
      <c r="E39" s="66"/>
      <c r="F39" s="63"/>
      <c r="G39" s="60"/>
      <c r="H39" s="60"/>
      <c r="I39" s="60"/>
      <c r="J39" s="60"/>
      <c r="K39" s="60"/>
      <c r="L39" s="7" t="s">
        <v>1959</v>
      </c>
      <c r="M39" s="7" t="s">
        <v>1965</v>
      </c>
      <c r="N39" s="7" t="s">
        <v>97</v>
      </c>
      <c r="O39" s="12" t="s">
        <v>100</v>
      </c>
      <c r="P39" s="12" t="s">
        <v>101</v>
      </c>
      <c r="Q39" s="8"/>
      <c r="R39" s="8">
        <v>540</v>
      </c>
      <c r="S39" s="8">
        <v>1440</v>
      </c>
      <c r="T39" s="8">
        <v>399</v>
      </c>
      <c r="U39" s="35">
        <f t="shared" si="0"/>
        <v>0.73888888888888893</v>
      </c>
      <c r="V39" s="35">
        <f t="shared" si="1"/>
        <v>0.27708333333333335</v>
      </c>
      <c r="W39" s="7"/>
      <c r="X39" s="7"/>
      <c r="Y39" s="18">
        <v>2657750.56</v>
      </c>
      <c r="Z39" s="18">
        <v>2665431.04</v>
      </c>
      <c r="AA39" s="18">
        <v>554755.68000000005</v>
      </c>
      <c r="AB39" s="35">
        <f t="shared" si="2"/>
        <v>0.20873128138857397</v>
      </c>
      <c r="AC39" s="17">
        <f t="shared" si="3"/>
        <v>0.20812981903294711</v>
      </c>
    </row>
    <row r="40" spans="1:29" ht="20.399999999999999" x14ac:dyDescent="0.2">
      <c r="A40" s="73"/>
      <c r="B40" s="57"/>
      <c r="C40" s="69"/>
      <c r="D40" s="63"/>
      <c r="E40" s="66"/>
      <c r="F40" s="63"/>
      <c r="G40" s="60"/>
      <c r="H40" s="60"/>
      <c r="I40" s="60"/>
      <c r="J40" s="60"/>
      <c r="K40" s="60"/>
      <c r="L40" s="7" t="s">
        <v>1960</v>
      </c>
      <c r="M40" s="7" t="s">
        <v>1966</v>
      </c>
      <c r="N40" s="7" t="s">
        <v>97</v>
      </c>
      <c r="O40" s="12" t="s">
        <v>100</v>
      </c>
      <c r="P40" s="12" t="s">
        <v>101</v>
      </c>
      <c r="Q40" s="8"/>
      <c r="R40" s="8">
        <v>360</v>
      </c>
      <c r="S40" s="8">
        <v>360</v>
      </c>
      <c r="T40" s="8">
        <v>313</v>
      </c>
      <c r="U40" s="35">
        <f t="shared" si="0"/>
        <v>0.86944444444444446</v>
      </c>
      <c r="V40" s="35">
        <f t="shared" si="1"/>
        <v>0.86944444444444446</v>
      </c>
      <c r="W40" s="7"/>
      <c r="X40" s="7"/>
      <c r="Y40" s="18">
        <v>2657750.56</v>
      </c>
      <c r="Z40" s="18">
        <v>2665431.04</v>
      </c>
      <c r="AA40" s="18">
        <v>554755.68000000005</v>
      </c>
      <c r="AB40" s="35">
        <f t="shared" si="2"/>
        <v>0.20873128138857397</v>
      </c>
      <c r="AC40" s="17">
        <f t="shared" si="3"/>
        <v>0.20812981903294711</v>
      </c>
    </row>
    <row r="41" spans="1:29" ht="20.399999999999999" x14ac:dyDescent="0.2">
      <c r="A41" s="73"/>
      <c r="B41" s="57"/>
      <c r="C41" s="69"/>
      <c r="D41" s="63"/>
      <c r="E41" s="66"/>
      <c r="F41" s="63"/>
      <c r="G41" s="60"/>
      <c r="H41" s="60"/>
      <c r="I41" s="60"/>
      <c r="J41" s="60"/>
      <c r="K41" s="60"/>
      <c r="L41" s="7" t="s">
        <v>1961</v>
      </c>
      <c r="M41" s="7" t="s">
        <v>1967</v>
      </c>
      <c r="N41" s="7" t="s">
        <v>97</v>
      </c>
      <c r="O41" s="12" t="s">
        <v>100</v>
      </c>
      <c r="P41" s="12" t="s">
        <v>101</v>
      </c>
      <c r="Q41" s="8"/>
      <c r="R41" s="8">
        <v>240</v>
      </c>
      <c r="S41" s="8">
        <v>240</v>
      </c>
      <c r="T41" s="8">
        <v>44</v>
      </c>
      <c r="U41" s="35">
        <f t="shared" si="0"/>
        <v>0.18333333333333332</v>
      </c>
      <c r="V41" s="35">
        <f t="shared" si="1"/>
        <v>0.18333333333333332</v>
      </c>
      <c r="W41" s="7"/>
      <c r="X41" s="7"/>
      <c r="Y41" s="18">
        <v>2657750.56</v>
      </c>
      <c r="Z41" s="18">
        <v>2665431.04</v>
      </c>
      <c r="AA41" s="18">
        <v>554755.68000000005</v>
      </c>
      <c r="AB41" s="35">
        <f t="shared" si="2"/>
        <v>0.20873128138857397</v>
      </c>
      <c r="AC41" s="17">
        <f t="shared" si="3"/>
        <v>0.20812981903294711</v>
      </c>
    </row>
    <row r="42" spans="1:29" x14ac:dyDescent="0.2">
      <c r="A42" s="73"/>
      <c r="B42" s="57"/>
      <c r="C42" s="69"/>
      <c r="D42" s="63"/>
      <c r="E42" s="66"/>
      <c r="F42" s="63"/>
      <c r="G42" s="60"/>
      <c r="H42" s="60"/>
      <c r="I42" s="60"/>
      <c r="J42" s="60"/>
      <c r="K42" s="60"/>
      <c r="L42" s="7" t="s">
        <v>1962</v>
      </c>
      <c r="M42" s="7" t="s">
        <v>1968</v>
      </c>
      <c r="N42" s="7" t="s">
        <v>97</v>
      </c>
      <c r="O42" s="12" t="s">
        <v>100</v>
      </c>
      <c r="P42" s="12" t="s">
        <v>101</v>
      </c>
      <c r="Q42" s="8"/>
      <c r="R42" s="8">
        <v>2100</v>
      </c>
      <c r="S42" s="8">
        <v>8400</v>
      </c>
      <c r="T42" s="8">
        <v>2880</v>
      </c>
      <c r="U42" s="35">
        <f t="shared" si="0"/>
        <v>1.3714285714285714</v>
      </c>
      <c r="V42" s="35">
        <f t="shared" si="1"/>
        <v>0.34285714285714286</v>
      </c>
      <c r="W42" s="7"/>
      <c r="X42" s="7"/>
      <c r="Y42" s="18">
        <v>2657750.56</v>
      </c>
      <c r="Z42" s="18">
        <v>2665431.04</v>
      </c>
      <c r="AA42" s="18">
        <v>554755.68000000005</v>
      </c>
      <c r="AB42" s="35">
        <f t="shared" si="2"/>
        <v>0.20873128138857397</v>
      </c>
      <c r="AC42" s="17">
        <f t="shared" si="3"/>
        <v>0.20812981903294711</v>
      </c>
    </row>
    <row r="43" spans="1:29" x14ac:dyDescent="0.2">
      <c r="A43" s="72"/>
      <c r="B43" s="58"/>
      <c r="C43" s="70"/>
      <c r="D43" s="64"/>
      <c r="E43" s="67"/>
      <c r="F43" s="64"/>
      <c r="G43" s="61"/>
      <c r="H43" s="61"/>
      <c r="I43" s="61"/>
      <c r="J43" s="61"/>
      <c r="K43" s="61"/>
      <c r="L43" s="7" t="s">
        <v>1963</v>
      </c>
      <c r="M43" s="7" t="s">
        <v>1969</v>
      </c>
      <c r="N43" s="7" t="s">
        <v>97</v>
      </c>
      <c r="O43" s="12" t="s">
        <v>100</v>
      </c>
      <c r="P43" s="12" t="s">
        <v>101</v>
      </c>
      <c r="Q43" s="8"/>
      <c r="R43" s="8">
        <v>240</v>
      </c>
      <c r="S43" s="8">
        <v>240</v>
      </c>
      <c r="T43" s="8">
        <v>43</v>
      </c>
      <c r="U43" s="35">
        <f t="shared" si="0"/>
        <v>0.17916666666666667</v>
      </c>
      <c r="V43" s="35">
        <f t="shared" si="1"/>
        <v>0.17916666666666667</v>
      </c>
      <c r="W43" s="7"/>
      <c r="X43" s="7"/>
      <c r="Y43" s="18">
        <v>3322188.2</v>
      </c>
      <c r="Z43" s="18">
        <v>3331788.7999999998</v>
      </c>
      <c r="AA43" s="18">
        <v>693444.6</v>
      </c>
      <c r="AB43" s="35">
        <f t="shared" si="2"/>
        <v>0.20873128138857394</v>
      </c>
      <c r="AC43" s="17">
        <f t="shared" si="3"/>
        <v>0.20812981903294711</v>
      </c>
    </row>
    <row r="44" spans="1:29" ht="204" x14ac:dyDescent="0.2">
      <c r="A44" s="37" t="s">
        <v>117</v>
      </c>
      <c r="B44" s="38" t="s">
        <v>31</v>
      </c>
      <c r="C44" s="39" t="s">
        <v>34</v>
      </c>
      <c r="D44" s="40" t="s">
        <v>42</v>
      </c>
      <c r="E44" s="54" t="s">
        <v>48</v>
      </c>
      <c r="F44" s="40" t="s">
        <v>1037</v>
      </c>
      <c r="G44" s="39">
        <v>1</v>
      </c>
      <c r="H44" s="39">
        <v>1.7</v>
      </c>
      <c r="I44" s="39" t="s">
        <v>72</v>
      </c>
      <c r="J44" s="39" t="s">
        <v>2280</v>
      </c>
      <c r="K44" s="39" t="s">
        <v>39</v>
      </c>
      <c r="L44" s="7" t="s">
        <v>2281</v>
      </c>
      <c r="M44" s="7" t="s">
        <v>2282</v>
      </c>
      <c r="N44" s="7" t="s">
        <v>97</v>
      </c>
      <c r="O44" s="12" t="s">
        <v>99</v>
      </c>
      <c r="P44" s="12" t="s">
        <v>101</v>
      </c>
      <c r="Q44" s="8"/>
      <c r="R44" s="8">
        <v>50</v>
      </c>
      <c r="S44" s="8">
        <v>50</v>
      </c>
      <c r="T44" s="8">
        <v>0</v>
      </c>
      <c r="U44" s="35">
        <f t="shared" si="0"/>
        <v>0</v>
      </c>
      <c r="V44" s="35">
        <f t="shared" si="1"/>
        <v>0</v>
      </c>
      <c r="W44" s="7"/>
      <c r="X44" s="7"/>
      <c r="Y44" s="18">
        <v>20621573</v>
      </c>
      <c r="Z44" s="18">
        <v>20852002</v>
      </c>
      <c r="AA44" s="18">
        <v>4901815</v>
      </c>
      <c r="AB44" s="35">
        <f t="shared" si="2"/>
        <v>0.23770325377215404</v>
      </c>
      <c r="AC44" s="17">
        <f t="shared" si="3"/>
        <v>0.2350764689165098</v>
      </c>
    </row>
    <row r="45" spans="1:29" ht="204" x14ac:dyDescent="0.2">
      <c r="A45" s="37" t="s">
        <v>117</v>
      </c>
      <c r="B45" s="38" t="s">
        <v>31</v>
      </c>
      <c r="C45" s="39" t="s">
        <v>34</v>
      </c>
      <c r="D45" s="40" t="s">
        <v>42</v>
      </c>
      <c r="E45" s="54" t="s">
        <v>48</v>
      </c>
      <c r="F45" s="40" t="s">
        <v>1037</v>
      </c>
      <c r="G45" s="39">
        <v>1</v>
      </c>
      <c r="H45" s="39">
        <v>1.7</v>
      </c>
      <c r="I45" s="39" t="s">
        <v>37</v>
      </c>
      <c r="J45" s="39" t="s">
        <v>2283</v>
      </c>
      <c r="K45" s="39" t="s">
        <v>43</v>
      </c>
      <c r="L45" s="7" t="s">
        <v>2285</v>
      </c>
      <c r="M45" s="7">
        <v>-649795</v>
      </c>
      <c r="N45" s="7" t="s">
        <v>98</v>
      </c>
      <c r="O45" s="12" t="s">
        <v>41</v>
      </c>
      <c r="P45" s="12" t="s">
        <v>101</v>
      </c>
      <c r="Q45" s="8"/>
      <c r="R45" s="8">
        <v>120</v>
      </c>
      <c r="S45" s="8">
        <v>120</v>
      </c>
      <c r="T45" s="8">
        <v>36</v>
      </c>
      <c r="U45" s="35">
        <f t="shared" si="0"/>
        <v>0.3</v>
      </c>
      <c r="V45" s="35">
        <f t="shared" si="1"/>
        <v>0.3</v>
      </c>
      <c r="W45" s="7"/>
      <c r="X45" s="7"/>
      <c r="Y45" s="18">
        <v>654381065</v>
      </c>
      <c r="Z45" s="18">
        <v>655000024</v>
      </c>
      <c r="AA45" s="18">
        <v>149279581</v>
      </c>
      <c r="AB45" s="35">
        <f t="shared" si="2"/>
        <v>0.22812331985797907</v>
      </c>
      <c r="AC45" s="17">
        <f t="shared" si="3"/>
        <v>0.22790774890109011</v>
      </c>
    </row>
    <row r="46" spans="1:29" ht="225" customHeight="1" x14ac:dyDescent="0.2">
      <c r="A46" s="37" t="s">
        <v>117</v>
      </c>
      <c r="B46" s="56" t="s">
        <v>31</v>
      </c>
      <c r="C46" s="68" t="s">
        <v>34</v>
      </c>
      <c r="D46" s="59" t="s">
        <v>42</v>
      </c>
      <c r="E46" s="65" t="s">
        <v>48</v>
      </c>
      <c r="F46" s="62" t="s">
        <v>1037</v>
      </c>
      <c r="G46" s="59">
        <v>1</v>
      </c>
      <c r="H46" s="59">
        <v>1.7</v>
      </c>
      <c r="I46" s="59" t="s">
        <v>72</v>
      </c>
      <c r="J46" s="59" t="s">
        <v>2284</v>
      </c>
      <c r="K46" s="59" t="s">
        <v>69</v>
      </c>
      <c r="L46" s="7" t="s">
        <v>2286</v>
      </c>
      <c r="M46" s="7" t="s">
        <v>2287</v>
      </c>
      <c r="N46" s="7" t="s">
        <v>98</v>
      </c>
      <c r="O46" s="12" t="s">
        <v>41</v>
      </c>
      <c r="P46" s="12" t="s">
        <v>101</v>
      </c>
      <c r="Q46" s="8"/>
      <c r="R46" s="8">
        <v>560</v>
      </c>
      <c r="S46" s="8">
        <v>560</v>
      </c>
      <c r="T46" s="8">
        <v>20</v>
      </c>
      <c r="U46" s="35">
        <f t="shared" si="0"/>
        <v>3.5714285714285712E-2</v>
      </c>
      <c r="V46" s="35">
        <f t="shared" si="1"/>
        <v>3.5714285714285712E-2</v>
      </c>
      <c r="W46" s="7"/>
      <c r="X46" s="7"/>
      <c r="Y46" s="18">
        <v>14610210.699999999</v>
      </c>
      <c r="Z46" s="18">
        <v>14681226.699999999</v>
      </c>
      <c r="AA46" s="18">
        <v>3030384.9</v>
      </c>
      <c r="AB46" s="35">
        <f t="shared" si="2"/>
        <v>0.20741555082432864</v>
      </c>
      <c r="AC46" s="17">
        <f t="shared" si="3"/>
        <v>0.20641224074279843</v>
      </c>
    </row>
    <row r="47" spans="1:29" x14ac:dyDescent="0.2">
      <c r="A47" s="37"/>
      <c r="B47" s="57"/>
      <c r="C47" s="69"/>
      <c r="D47" s="60"/>
      <c r="E47" s="66"/>
      <c r="F47" s="63"/>
      <c r="G47" s="60"/>
      <c r="H47" s="60"/>
      <c r="I47" s="60"/>
      <c r="J47" s="60"/>
      <c r="K47" s="60"/>
      <c r="L47" s="7" t="s">
        <v>2291</v>
      </c>
      <c r="M47" s="7" t="s">
        <v>2288</v>
      </c>
      <c r="N47" s="7" t="s">
        <v>98</v>
      </c>
      <c r="O47" s="12" t="s">
        <v>41</v>
      </c>
      <c r="P47" s="12" t="s">
        <v>101</v>
      </c>
      <c r="Q47" s="8"/>
      <c r="R47" s="8">
        <v>3700</v>
      </c>
      <c r="S47" s="8">
        <v>3700</v>
      </c>
      <c r="T47" s="8">
        <v>526</v>
      </c>
      <c r="U47" s="35">
        <f t="shared" si="0"/>
        <v>0.14216216216216215</v>
      </c>
      <c r="V47" s="35">
        <f t="shared" si="1"/>
        <v>0.14216216216216215</v>
      </c>
      <c r="W47" s="7"/>
      <c r="X47" s="7"/>
      <c r="Y47" s="18">
        <v>14610210.699999999</v>
      </c>
      <c r="Z47" s="18">
        <v>14681226.699999999</v>
      </c>
      <c r="AA47" s="18">
        <v>3030384.9</v>
      </c>
      <c r="AB47" s="35">
        <f t="shared" si="2"/>
        <v>0.20741555082432864</v>
      </c>
      <c r="AC47" s="17">
        <f t="shared" si="3"/>
        <v>0.20641224074279843</v>
      </c>
    </row>
    <row r="48" spans="1:29" x14ac:dyDescent="0.2">
      <c r="A48" s="37"/>
      <c r="B48" s="57"/>
      <c r="C48" s="69"/>
      <c r="D48" s="60"/>
      <c r="E48" s="66"/>
      <c r="F48" s="63"/>
      <c r="G48" s="60"/>
      <c r="H48" s="60"/>
      <c r="I48" s="60"/>
      <c r="J48" s="60"/>
      <c r="K48" s="60"/>
      <c r="L48" s="7" t="s">
        <v>2292</v>
      </c>
      <c r="M48" s="7" t="s">
        <v>2289</v>
      </c>
      <c r="N48" s="7" t="s">
        <v>98</v>
      </c>
      <c r="O48" s="12" t="s">
        <v>41</v>
      </c>
      <c r="P48" s="12" t="s">
        <v>101</v>
      </c>
      <c r="Q48" s="8"/>
      <c r="R48" s="8">
        <v>18000</v>
      </c>
      <c r="S48" s="8">
        <v>18000</v>
      </c>
      <c r="T48" s="8">
        <v>1409</v>
      </c>
      <c r="U48" s="35">
        <f t="shared" si="0"/>
        <v>7.8277777777777779E-2</v>
      </c>
      <c r="V48" s="35">
        <f t="shared" si="1"/>
        <v>7.8277777777777779E-2</v>
      </c>
      <c r="W48" s="7"/>
      <c r="X48" s="7"/>
      <c r="Y48" s="18">
        <v>14610210.699999999</v>
      </c>
      <c r="Z48" s="18">
        <v>14681226.699999999</v>
      </c>
      <c r="AA48" s="18">
        <v>3030384.9</v>
      </c>
      <c r="AB48" s="35">
        <f t="shared" si="2"/>
        <v>0.20741555082432864</v>
      </c>
      <c r="AC48" s="17">
        <f t="shared" si="3"/>
        <v>0.20641224074279843</v>
      </c>
    </row>
    <row r="49" spans="1:29" ht="20.399999999999999" x14ac:dyDescent="0.2">
      <c r="A49" s="37"/>
      <c r="B49" s="58"/>
      <c r="C49" s="70"/>
      <c r="D49" s="61"/>
      <c r="E49" s="67"/>
      <c r="F49" s="64"/>
      <c r="G49" s="61"/>
      <c r="H49" s="61"/>
      <c r="I49" s="61"/>
      <c r="J49" s="61"/>
      <c r="K49" s="61"/>
      <c r="L49" s="7" t="s">
        <v>2293</v>
      </c>
      <c r="M49" s="7" t="s">
        <v>2290</v>
      </c>
      <c r="N49" s="7" t="s">
        <v>98</v>
      </c>
      <c r="O49" s="12" t="s">
        <v>41</v>
      </c>
      <c r="P49" s="12" t="s">
        <v>101</v>
      </c>
      <c r="Q49" s="8"/>
      <c r="R49" s="8">
        <v>200000</v>
      </c>
      <c r="S49" s="8">
        <v>200000</v>
      </c>
      <c r="T49" s="8">
        <v>13845</v>
      </c>
      <c r="U49" s="35">
        <f t="shared" si="0"/>
        <v>6.9224999999999995E-2</v>
      </c>
      <c r="V49" s="35">
        <f t="shared" si="1"/>
        <v>6.9224999999999995E-2</v>
      </c>
      <c r="W49" s="7"/>
      <c r="X49" s="7"/>
      <c r="Y49" s="18">
        <v>248373581.90000001</v>
      </c>
      <c r="Z49" s="18">
        <v>249580853.90000001</v>
      </c>
      <c r="AA49" s="18">
        <v>51516543.299999997</v>
      </c>
      <c r="AB49" s="35">
        <f t="shared" si="2"/>
        <v>0.20741555082432861</v>
      </c>
      <c r="AC49" s="17">
        <f t="shared" si="3"/>
        <v>0.2064122407427984</v>
      </c>
    </row>
    <row r="50" spans="1:29" x14ac:dyDescent="0.2">
      <c r="A50" s="52"/>
      <c r="B50" s="6"/>
      <c r="C50" s="22"/>
      <c r="D50" s="22"/>
      <c r="E50" s="22"/>
      <c r="F50" s="43"/>
      <c r="G50" s="23"/>
      <c r="H50" s="23"/>
      <c r="I50" s="23"/>
      <c r="J50" s="23"/>
      <c r="K50" s="23"/>
      <c r="L50" s="22"/>
      <c r="M50" s="24"/>
      <c r="N50" s="22"/>
      <c r="O50" s="23"/>
      <c r="P50" s="23"/>
      <c r="Q50" s="24"/>
      <c r="R50" s="24"/>
      <c r="S50" s="24"/>
      <c r="T50" s="24"/>
      <c r="U50" s="24"/>
      <c r="V50" s="24"/>
      <c r="W50" s="22"/>
      <c r="X50" s="22"/>
      <c r="Y50" s="27"/>
      <c r="Z50" s="27"/>
      <c r="AA50" s="27"/>
      <c r="AB50" s="24"/>
      <c r="AC50" s="25"/>
    </row>
    <row r="51" spans="1:29" ht="132.6" x14ac:dyDescent="0.2">
      <c r="A51" s="44" t="s">
        <v>118</v>
      </c>
      <c r="B51" s="6" t="s">
        <v>29</v>
      </c>
      <c r="C51" s="7" t="s">
        <v>34</v>
      </c>
      <c r="D51" s="7" t="s">
        <v>35</v>
      </c>
      <c r="E51" s="7"/>
      <c r="F51" s="42"/>
      <c r="G51" s="12"/>
      <c r="H51" s="12"/>
      <c r="I51" s="12"/>
      <c r="J51" s="12"/>
      <c r="K51" s="12"/>
      <c r="L51" s="7"/>
      <c r="M51" s="8"/>
      <c r="N51" s="7"/>
      <c r="O51" s="12"/>
      <c r="P51" s="12"/>
      <c r="Q51" s="8"/>
      <c r="R51" s="8"/>
      <c r="S51" s="8"/>
      <c r="T51" s="8"/>
      <c r="U51" s="8"/>
      <c r="V51" s="8"/>
      <c r="W51" s="7"/>
      <c r="X51" s="7"/>
      <c r="Y51" s="18"/>
      <c r="Z51" s="18"/>
      <c r="AA51" s="18"/>
      <c r="AB51" s="8"/>
      <c r="AC51" s="13"/>
    </row>
    <row r="52" spans="1:29" ht="20.399999999999999" x14ac:dyDescent="0.2">
      <c r="A52" s="44" t="s">
        <v>118</v>
      </c>
      <c r="B52" s="6" t="s">
        <v>30</v>
      </c>
      <c r="C52" s="7" t="s">
        <v>34</v>
      </c>
      <c r="D52" s="7" t="s">
        <v>119</v>
      </c>
      <c r="E52" s="7" t="s">
        <v>121</v>
      </c>
      <c r="F52" s="42"/>
      <c r="G52" s="12"/>
      <c r="H52" s="12"/>
      <c r="I52" s="12"/>
      <c r="J52" s="12"/>
      <c r="K52" s="12"/>
      <c r="L52" s="7"/>
      <c r="M52" s="8"/>
      <c r="N52" s="7"/>
      <c r="O52" s="12"/>
      <c r="P52" s="12"/>
      <c r="Q52" s="8"/>
      <c r="R52" s="8"/>
      <c r="S52" s="8"/>
      <c r="T52" s="8"/>
      <c r="U52" s="8"/>
      <c r="V52" s="8"/>
      <c r="W52" s="7"/>
      <c r="X52" s="7"/>
      <c r="Y52" s="18"/>
      <c r="Z52" s="18"/>
      <c r="AA52" s="18"/>
      <c r="AB52" s="8"/>
      <c r="AC52" s="13"/>
    </row>
    <row r="53" spans="1:29" ht="71.400000000000006" x14ac:dyDescent="0.2">
      <c r="A53" s="44" t="s">
        <v>118</v>
      </c>
      <c r="B53" s="6" t="s">
        <v>36</v>
      </c>
      <c r="C53" s="7" t="s">
        <v>34</v>
      </c>
      <c r="D53" s="7" t="s">
        <v>120</v>
      </c>
      <c r="E53" s="7" t="s">
        <v>121</v>
      </c>
      <c r="F53" s="42" t="s">
        <v>2304</v>
      </c>
      <c r="G53" s="12">
        <v>1</v>
      </c>
      <c r="H53" s="12">
        <v>1.7</v>
      </c>
      <c r="I53" s="12" t="s">
        <v>72</v>
      </c>
      <c r="J53" s="12" t="s">
        <v>122</v>
      </c>
      <c r="K53" s="12" t="s">
        <v>69</v>
      </c>
      <c r="L53" s="7" t="s">
        <v>1076</v>
      </c>
      <c r="M53" s="8" t="s">
        <v>123</v>
      </c>
      <c r="N53" s="7" t="s">
        <v>98</v>
      </c>
      <c r="O53" s="12" t="s">
        <v>41</v>
      </c>
      <c r="P53" s="12" t="s">
        <v>101</v>
      </c>
      <c r="Q53" s="8"/>
      <c r="R53" s="8">
        <v>120</v>
      </c>
      <c r="S53" s="8">
        <v>120</v>
      </c>
      <c r="T53" s="8">
        <v>0</v>
      </c>
      <c r="U53" s="8">
        <f t="shared" ref="U53:U56" si="4">IFERROR((T53/R53),"0")</f>
        <v>0</v>
      </c>
      <c r="V53" s="8">
        <f t="shared" ref="V53:V56" si="5">IFERROR((T53/S53),"0")</f>
        <v>0</v>
      </c>
      <c r="W53" s="7"/>
      <c r="X53" s="7"/>
      <c r="Y53" s="18">
        <v>0</v>
      </c>
      <c r="Z53" s="18">
        <v>700000</v>
      </c>
      <c r="AA53" s="18">
        <v>0</v>
      </c>
      <c r="AB53" s="8" t="str">
        <f t="shared" ref="AB53:AB56" si="6">IFERROR((AA53/Y53),"0")</f>
        <v>0</v>
      </c>
      <c r="AC53" s="13">
        <f t="shared" ref="AC53:AC56" si="7">IFERROR((AA53/Z53),"0")</f>
        <v>0</v>
      </c>
    </row>
    <row r="54" spans="1:29" ht="40.799999999999997" x14ac:dyDescent="0.2">
      <c r="A54" s="44" t="s">
        <v>118</v>
      </c>
      <c r="B54" s="6" t="s">
        <v>36</v>
      </c>
      <c r="C54" s="7" t="s">
        <v>34</v>
      </c>
      <c r="D54" s="7" t="s">
        <v>601</v>
      </c>
      <c r="E54" s="7" t="s">
        <v>121</v>
      </c>
      <c r="F54" s="42" t="s">
        <v>602</v>
      </c>
      <c r="G54" s="12">
        <v>3</v>
      </c>
      <c r="H54" s="12">
        <v>3.5</v>
      </c>
      <c r="I54" s="12" t="s">
        <v>580</v>
      </c>
      <c r="J54" s="12" t="s">
        <v>576</v>
      </c>
      <c r="K54" s="12" t="s">
        <v>581</v>
      </c>
      <c r="L54" s="7" t="s">
        <v>1077</v>
      </c>
      <c r="M54" s="7" t="s">
        <v>93</v>
      </c>
      <c r="N54" s="7" t="s">
        <v>98</v>
      </c>
      <c r="O54" s="12" t="s">
        <v>99</v>
      </c>
      <c r="P54" s="12" t="s">
        <v>592</v>
      </c>
      <c r="Q54" s="8"/>
      <c r="R54" s="7">
        <v>100</v>
      </c>
      <c r="S54" s="7">
        <v>100</v>
      </c>
      <c r="T54" s="7">
        <v>0</v>
      </c>
      <c r="U54" s="8">
        <f t="shared" si="4"/>
        <v>0</v>
      </c>
      <c r="V54" s="8">
        <f t="shared" si="5"/>
        <v>0</v>
      </c>
      <c r="W54" s="7"/>
      <c r="X54" s="7"/>
      <c r="Y54" s="18">
        <v>0</v>
      </c>
      <c r="Z54" s="18">
        <v>8107177</v>
      </c>
      <c r="AA54" s="18">
        <v>0</v>
      </c>
      <c r="AB54" s="8" t="str">
        <f t="shared" si="6"/>
        <v>0</v>
      </c>
      <c r="AC54" s="13">
        <f t="shared" si="7"/>
        <v>0</v>
      </c>
    </row>
    <row r="55" spans="1:29" ht="255" x14ac:dyDescent="0.2">
      <c r="A55" s="44" t="s">
        <v>118</v>
      </c>
      <c r="B55" s="6" t="s">
        <v>31</v>
      </c>
      <c r="C55" s="7" t="s">
        <v>34</v>
      </c>
      <c r="D55" s="7" t="s">
        <v>124</v>
      </c>
      <c r="E55" s="7" t="s">
        <v>121</v>
      </c>
      <c r="F55" s="42" t="s">
        <v>2305</v>
      </c>
      <c r="G55" s="12">
        <v>1</v>
      </c>
      <c r="H55" s="12">
        <v>1.7</v>
      </c>
      <c r="I55" s="12" t="s">
        <v>72</v>
      </c>
      <c r="J55" s="12" t="s">
        <v>1414</v>
      </c>
      <c r="K55" s="12" t="s">
        <v>68</v>
      </c>
      <c r="L55" s="7" t="s">
        <v>1415</v>
      </c>
      <c r="M55" s="7" t="s">
        <v>1416</v>
      </c>
      <c r="N55" s="7" t="s">
        <v>98</v>
      </c>
      <c r="O55" s="12" t="s">
        <v>41</v>
      </c>
      <c r="P55" s="12" t="s">
        <v>258</v>
      </c>
      <c r="Q55" s="8"/>
      <c r="R55" s="7">
        <v>12</v>
      </c>
      <c r="S55" s="7">
        <v>12</v>
      </c>
      <c r="T55" s="7">
        <v>0</v>
      </c>
      <c r="U55" s="8">
        <f t="shared" si="4"/>
        <v>0</v>
      </c>
      <c r="V55" s="8">
        <f t="shared" si="5"/>
        <v>0</v>
      </c>
      <c r="W55" s="7"/>
      <c r="X55" s="7"/>
      <c r="Y55" s="18">
        <v>19237846</v>
      </c>
      <c r="Z55" s="18">
        <v>19242937</v>
      </c>
      <c r="AA55" s="18">
        <v>4081015</v>
      </c>
      <c r="AB55" s="35">
        <f t="shared" si="6"/>
        <v>0.212134716121545</v>
      </c>
      <c r="AC55" s="17">
        <f t="shared" si="7"/>
        <v>0.21207859278445904</v>
      </c>
    </row>
    <row r="56" spans="1:29" ht="255" x14ac:dyDescent="0.2">
      <c r="A56" s="44" t="s">
        <v>118</v>
      </c>
      <c r="B56" s="6" t="s">
        <v>31</v>
      </c>
      <c r="C56" s="7" t="s">
        <v>34</v>
      </c>
      <c r="D56" s="7" t="s">
        <v>124</v>
      </c>
      <c r="E56" s="7" t="s">
        <v>121</v>
      </c>
      <c r="F56" s="42" t="s">
        <v>2305</v>
      </c>
      <c r="G56" s="12">
        <v>1</v>
      </c>
      <c r="H56" s="12">
        <v>1.7</v>
      </c>
      <c r="I56" s="12" t="s">
        <v>72</v>
      </c>
      <c r="J56" s="12" t="s">
        <v>125</v>
      </c>
      <c r="K56" s="12" t="s">
        <v>68</v>
      </c>
      <c r="L56" s="7" t="s">
        <v>1078</v>
      </c>
      <c r="M56" s="8" t="s">
        <v>126</v>
      </c>
      <c r="N56" s="7" t="s">
        <v>98</v>
      </c>
      <c r="O56" s="12" t="s">
        <v>41</v>
      </c>
      <c r="P56" s="12" t="s">
        <v>101</v>
      </c>
      <c r="Q56" s="8"/>
      <c r="R56" s="8">
        <v>12</v>
      </c>
      <c r="S56" s="8">
        <v>12</v>
      </c>
      <c r="T56" s="8">
        <v>0</v>
      </c>
      <c r="U56" s="8">
        <f t="shared" si="4"/>
        <v>0</v>
      </c>
      <c r="V56" s="8">
        <f t="shared" si="5"/>
        <v>0</v>
      </c>
      <c r="W56" s="7"/>
      <c r="X56" s="7"/>
      <c r="Y56" s="18">
        <v>245902</v>
      </c>
      <c r="Z56" s="18">
        <v>0</v>
      </c>
      <c r="AA56" s="18">
        <v>0</v>
      </c>
      <c r="AB56" s="8">
        <f t="shared" si="6"/>
        <v>0</v>
      </c>
      <c r="AC56" s="13" t="str">
        <f t="shared" si="7"/>
        <v>0</v>
      </c>
    </row>
    <row r="57" spans="1:29" x14ac:dyDescent="0.2">
      <c r="A57" s="52"/>
      <c r="B57" s="6"/>
      <c r="C57" s="22"/>
      <c r="D57" s="22"/>
      <c r="E57" s="22"/>
      <c r="F57" s="43"/>
      <c r="G57" s="23"/>
      <c r="H57" s="23"/>
      <c r="I57" s="23"/>
      <c r="J57" s="23"/>
      <c r="K57" s="23"/>
      <c r="L57" s="22"/>
      <c r="M57" s="24"/>
      <c r="N57" s="22"/>
      <c r="O57" s="23"/>
      <c r="P57" s="23"/>
      <c r="Q57" s="24"/>
      <c r="R57" s="24"/>
      <c r="S57" s="24"/>
      <c r="T57" s="24"/>
      <c r="U57" s="24"/>
      <c r="V57" s="24"/>
      <c r="W57" s="22"/>
      <c r="X57" s="22"/>
      <c r="Y57" s="27"/>
      <c r="Z57" s="27"/>
      <c r="AA57" s="27"/>
      <c r="AB57" s="24"/>
      <c r="AC57" s="25"/>
    </row>
    <row r="58" spans="1:29" ht="132.6" x14ac:dyDescent="0.2">
      <c r="A58" s="44" t="s">
        <v>127</v>
      </c>
      <c r="B58" s="6" t="s">
        <v>29</v>
      </c>
      <c r="C58" s="7" t="s">
        <v>34</v>
      </c>
      <c r="D58" s="7" t="s">
        <v>35</v>
      </c>
      <c r="E58" s="7"/>
      <c r="F58" s="42"/>
      <c r="G58" s="12"/>
      <c r="H58" s="12"/>
      <c r="I58" s="12"/>
      <c r="J58" s="12"/>
      <c r="K58" s="12"/>
      <c r="L58" s="7"/>
      <c r="M58" s="8"/>
      <c r="N58" s="7"/>
      <c r="O58" s="12"/>
      <c r="P58" s="12"/>
      <c r="Q58" s="8"/>
      <c r="R58" s="8"/>
      <c r="S58" s="8"/>
      <c r="T58" s="8"/>
      <c r="U58" s="8"/>
      <c r="V58" s="8"/>
      <c r="W58" s="7"/>
      <c r="X58" s="7"/>
      <c r="Y58" s="18"/>
      <c r="Z58" s="18"/>
      <c r="AA58" s="18"/>
      <c r="AB58" s="8"/>
      <c r="AC58" s="13"/>
    </row>
    <row r="59" spans="1:29" ht="30.6" x14ac:dyDescent="0.2">
      <c r="A59" s="44" t="s">
        <v>127</v>
      </c>
      <c r="B59" s="6" t="s">
        <v>30</v>
      </c>
      <c r="C59" s="7" t="s">
        <v>34</v>
      </c>
      <c r="D59" s="7" t="s">
        <v>119</v>
      </c>
      <c r="E59" s="7"/>
      <c r="F59" s="42"/>
      <c r="G59" s="12"/>
      <c r="H59" s="12"/>
      <c r="I59" s="12"/>
      <c r="J59" s="12"/>
      <c r="K59" s="12"/>
      <c r="L59" s="7"/>
      <c r="M59" s="8"/>
      <c r="N59" s="7"/>
      <c r="O59" s="12"/>
      <c r="P59" s="12"/>
      <c r="Q59" s="8"/>
      <c r="R59" s="8"/>
      <c r="S59" s="8"/>
      <c r="T59" s="8"/>
      <c r="U59" s="8"/>
      <c r="V59" s="8"/>
      <c r="W59" s="7"/>
      <c r="X59" s="7"/>
      <c r="Y59" s="18"/>
      <c r="Z59" s="18"/>
      <c r="AA59" s="18"/>
      <c r="AB59" s="8"/>
      <c r="AC59" s="13"/>
    </row>
    <row r="60" spans="1:29" ht="30.6" x14ac:dyDescent="0.2">
      <c r="A60" s="44" t="s">
        <v>127</v>
      </c>
      <c r="B60" s="6" t="s">
        <v>36</v>
      </c>
      <c r="C60" s="7" t="s">
        <v>34</v>
      </c>
      <c r="D60" s="7" t="s">
        <v>128</v>
      </c>
      <c r="E60" s="7" t="s">
        <v>901</v>
      </c>
      <c r="F60" s="42" t="s">
        <v>134</v>
      </c>
      <c r="G60" s="12">
        <v>2</v>
      </c>
      <c r="H60" s="12">
        <v>2.6</v>
      </c>
      <c r="I60" s="12" t="s">
        <v>129</v>
      </c>
      <c r="J60" s="12" t="s">
        <v>130</v>
      </c>
      <c r="K60" s="12" t="s">
        <v>67</v>
      </c>
      <c r="L60" s="7" t="s">
        <v>1079</v>
      </c>
      <c r="M60" s="7" t="s">
        <v>131</v>
      </c>
      <c r="N60" s="7" t="s">
        <v>98</v>
      </c>
      <c r="O60" s="12" t="s">
        <v>99</v>
      </c>
      <c r="P60" s="12" t="s">
        <v>101</v>
      </c>
      <c r="Q60" s="8"/>
      <c r="R60" s="7">
        <v>100</v>
      </c>
      <c r="S60" s="7">
        <v>100</v>
      </c>
      <c r="T60" s="7">
        <v>0</v>
      </c>
      <c r="U60" s="8">
        <f t="shared" ref="U60:U61" si="8">IFERROR((T60/R60),"0")</f>
        <v>0</v>
      </c>
      <c r="V60" s="8">
        <f t="shared" ref="V60:V61" si="9">IFERROR((T60/S60),"0")</f>
        <v>0</v>
      </c>
      <c r="W60" s="7"/>
      <c r="X60" s="7"/>
      <c r="Y60" s="18">
        <v>336692</v>
      </c>
      <c r="Z60" s="18">
        <v>1836692</v>
      </c>
      <c r="AA60" s="18">
        <v>0</v>
      </c>
      <c r="AB60" s="8">
        <f t="shared" ref="AB60:AB62" si="10">IFERROR((AA60/Y60),"0")</f>
        <v>0</v>
      </c>
      <c r="AC60" s="13">
        <f t="shared" ref="AC60:AC62" si="11">IFERROR((AA60/Z60),"0")</f>
        <v>0</v>
      </c>
    </row>
    <row r="61" spans="1:29" ht="30.6" x14ac:dyDescent="0.2">
      <c r="A61" s="53" t="s">
        <v>127</v>
      </c>
      <c r="B61" s="6" t="s">
        <v>36</v>
      </c>
      <c r="C61" s="83" t="s">
        <v>34</v>
      </c>
      <c r="D61" s="7" t="s">
        <v>128</v>
      </c>
      <c r="E61" s="50" t="s">
        <v>901</v>
      </c>
      <c r="F61" s="42" t="s">
        <v>134</v>
      </c>
      <c r="G61" s="59">
        <v>1</v>
      </c>
      <c r="H61" s="59">
        <v>1.7</v>
      </c>
      <c r="I61" s="59" t="s">
        <v>72</v>
      </c>
      <c r="J61" s="59" t="s">
        <v>132</v>
      </c>
      <c r="K61" s="59" t="s">
        <v>1424</v>
      </c>
      <c r="L61" s="7" t="s">
        <v>1080</v>
      </c>
      <c r="M61" s="8" t="s">
        <v>133</v>
      </c>
      <c r="N61" s="7" t="s">
        <v>97</v>
      </c>
      <c r="O61" s="12" t="s">
        <v>99</v>
      </c>
      <c r="P61" s="12" t="s">
        <v>104</v>
      </c>
      <c r="Q61" s="8"/>
      <c r="R61" s="7">
        <v>500000</v>
      </c>
      <c r="S61" s="7">
        <v>500000</v>
      </c>
      <c r="T61" s="7">
        <v>0</v>
      </c>
      <c r="U61" s="8">
        <f t="shared" si="8"/>
        <v>0</v>
      </c>
      <c r="V61" s="8">
        <f t="shared" si="9"/>
        <v>0</v>
      </c>
      <c r="W61" s="7"/>
      <c r="X61" s="7"/>
      <c r="Y61" s="19">
        <v>0</v>
      </c>
      <c r="Z61" s="19">
        <v>500000</v>
      </c>
      <c r="AA61" s="19">
        <v>500000</v>
      </c>
      <c r="AB61" s="8" t="str">
        <f t="shared" si="10"/>
        <v>0</v>
      </c>
      <c r="AC61" s="13">
        <f t="shared" si="11"/>
        <v>1</v>
      </c>
    </row>
    <row r="62" spans="1:29" ht="30.6" x14ac:dyDescent="0.2">
      <c r="A62" s="53" t="s">
        <v>127</v>
      </c>
      <c r="B62" s="6" t="s">
        <v>31</v>
      </c>
      <c r="C62" s="84"/>
      <c r="D62" s="7" t="s">
        <v>136</v>
      </c>
      <c r="E62" s="50" t="s">
        <v>901</v>
      </c>
      <c r="F62" s="42" t="s">
        <v>135</v>
      </c>
      <c r="G62" s="61"/>
      <c r="H62" s="61"/>
      <c r="I62" s="61"/>
      <c r="J62" s="61"/>
      <c r="K62" s="61"/>
      <c r="L62" s="7"/>
      <c r="M62" s="8" t="s">
        <v>133</v>
      </c>
      <c r="N62" s="7" t="s">
        <v>97</v>
      </c>
      <c r="O62" s="12" t="s">
        <v>99</v>
      </c>
      <c r="P62" s="12" t="s">
        <v>104</v>
      </c>
      <c r="Q62" s="8"/>
      <c r="R62" s="7">
        <v>4</v>
      </c>
      <c r="S62" s="7">
        <v>4</v>
      </c>
      <c r="T62" s="7">
        <v>0</v>
      </c>
      <c r="U62" s="8"/>
      <c r="V62" s="8"/>
      <c r="W62" s="7"/>
      <c r="X62" s="7"/>
      <c r="Y62" s="19">
        <v>0</v>
      </c>
      <c r="Z62" s="19">
        <v>0</v>
      </c>
      <c r="AA62" s="19">
        <v>0</v>
      </c>
      <c r="AB62" s="8" t="str">
        <f t="shared" si="10"/>
        <v>0</v>
      </c>
      <c r="AC62" s="17" t="str">
        <f t="shared" si="11"/>
        <v>0</v>
      </c>
    </row>
    <row r="63" spans="1:29" ht="51" x14ac:dyDescent="0.2">
      <c r="A63" s="44" t="s">
        <v>127</v>
      </c>
      <c r="B63" s="6" t="s">
        <v>31</v>
      </c>
      <c r="C63" s="7" t="s">
        <v>34</v>
      </c>
      <c r="D63" s="7" t="s">
        <v>900</v>
      </c>
      <c r="E63" s="7" t="s">
        <v>901</v>
      </c>
      <c r="F63" s="42" t="s">
        <v>2306</v>
      </c>
      <c r="G63" s="12">
        <v>2</v>
      </c>
      <c r="H63" s="12">
        <v>2.1</v>
      </c>
      <c r="I63" s="12" t="s">
        <v>827</v>
      </c>
      <c r="J63" s="12" t="s">
        <v>818</v>
      </c>
      <c r="K63" s="12" t="s">
        <v>197</v>
      </c>
      <c r="L63" s="7" t="s">
        <v>1081</v>
      </c>
      <c r="M63" s="7" t="s">
        <v>865</v>
      </c>
      <c r="N63" s="7" t="s">
        <v>98</v>
      </c>
      <c r="O63" s="12" t="s">
        <v>41</v>
      </c>
      <c r="P63" s="12" t="s">
        <v>101</v>
      </c>
      <c r="Q63" s="8"/>
      <c r="R63" s="7">
        <v>100</v>
      </c>
      <c r="S63" s="7">
        <v>100</v>
      </c>
      <c r="T63" s="7">
        <v>0</v>
      </c>
      <c r="U63" s="8">
        <f>IFERROR((T63/R63),"0")</f>
        <v>0</v>
      </c>
      <c r="V63" s="8">
        <f>IFERROR((T63/S63),"0")</f>
        <v>0</v>
      </c>
      <c r="W63" s="7"/>
      <c r="X63" s="7"/>
      <c r="Y63" s="18">
        <v>1500000</v>
      </c>
      <c r="Z63" s="18">
        <v>1500000</v>
      </c>
      <c r="AA63" s="18">
        <v>0</v>
      </c>
      <c r="AB63" s="8">
        <f>IFERROR((AA63/Y63),"0")</f>
        <v>0</v>
      </c>
      <c r="AC63" s="13">
        <f>IFERROR((AA63/Z63),"0")</f>
        <v>0</v>
      </c>
    </row>
    <row r="64" spans="1:29" ht="33.75" customHeight="1" x14ac:dyDescent="0.2">
      <c r="A64" s="74" t="s">
        <v>127</v>
      </c>
      <c r="B64" s="56" t="s">
        <v>31</v>
      </c>
      <c r="C64" s="68" t="s">
        <v>34</v>
      </c>
      <c r="D64" s="59" t="s">
        <v>128</v>
      </c>
      <c r="E64" s="65" t="s">
        <v>901</v>
      </c>
      <c r="F64" s="62" t="s">
        <v>134</v>
      </c>
      <c r="G64" s="59">
        <v>1</v>
      </c>
      <c r="H64" s="59">
        <v>1.7</v>
      </c>
      <c r="I64" s="59" t="s">
        <v>71</v>
      </c>
      <c r="J64" s="59" t="s">
        <v>1425</v>
      </c>
      <c r="K64" s="59" t="s">
        <v>67</v>
      </c>
      <c r="L64" s="7" t="s">
        <v>1431</v>
      </c>
      <c r="M64" s="7" t="s">
        <v>1426</v>
      </c>
      <c r="N64" s="7" t="s">
        <v>97</v>
      </c>
      <c r="O64" s="12" t="s">
        <v>99</v>
      </c>
      <c r="P64" s="12" t="s">
        <v>101</v>
      </c>
      <c r="Q64" s="8"/>
      <c r="R64" s="7">
        <v>100</v>
      </c>
      <c r="S64" s="7">
        <v>100</v>
      </c>
      <c r="T64" s="7">
        <v>0</v>
      </c>
      <c r="U64" s="8">
        <f t="shared" ref="U64:U71" si="12">IFERROR((T64/R64),"0")</f>
        <v>0</v>
      </c>
      <c r="V64" s="8">
        <f t="shared" ref="V64:V71" si="13">IFERROR((T64/S64),"0")</f>
        <v>0</v>
      </c>
      <c r="W64" s="7"/>
      <c r="X64" s="7"/>
      <c r="Y64" s="18">
        <v>13736604</v>
      </c>
      <c r="Z64" s="18">
        <v>13765660.800000001</v>
      </c>
      <c r="AA64" s="18">
        <v>2996722.8</v>
      </c>
      <c r="AB64" s="35">
        <f t="shared" ref="AB64:AB71" si="14">IFERROR((AA64/Y64),"0")</f>
        <v>0.21815601585370006</v>
      </c>
      <c r="AC64" s="17">
        <f t="shared" ref="AC64:AC71" si="15">IFERROR((AA64/Z64),"0")</f>
        <v>0.21769552828150462</v>
      </c>
    </row>
    <row r="65" spans="1:29" ht="20.399999999999999" x14ac:dyDescent="0.2">
      <c r="A65" s="75"/>
      <c r="B65" s="57"/>
      <c r="C65" s="69"/>
      <c r="D65" s="60"/>
      <c r="E65" s="66"/>
      <c r="F65" s="63"/>
      <c r="G65" s="60"/>
      <c r="H65" s="60"/>
      <c r="I65" s="60"/>
      <c r="J65" s="60"/>
      <c r="K65" s="60"/>
      <c r="L65" s="7" t="s">
        <v>1432</v>
      </c>
      <c r="M65" s="7" t="s">
        <v>1427</v>
      </c>
      <c r="N65" s="7" t="s">
        <v>97</v>
      </c>
      <c r="O65" s="12" t="s">
        <v>99</v>
      </c>
      <c r="P65" s="12" t="s">
        <v>101</v>
      </c>
      <c r="Q65" s="8"/>
      <c r="R65" s="7">
        <v>100</v>
      </c>
      <c r="S65" s="7">
        <v>100</v>
      </c>
      <c r="T65" s="7">
        <v>0</v>
      </c>
      <c r="U65" s="8">
        <f t="shared" si="12"/>
        <v>0</v>
      </c>
      <c r="V65" s="8">
        <f t="shared" si="13"/>
        <v>0</v>
      </c>
      <c r="W65" s="7"/>
      <c r="X65" s="7"/>
      <c r="Y65" s="18">
        <v>4578868</v>
      </c>
      <c r="Z65" s="18">
        <v>4588553.5999999996</v>
      </c>
      <c r="AA65" s="18">
        <v>998907.6</v>
      </c>
      <c r="AB65" s="35">
        <f t="shared" si="14"/>
        <v>0.21815601585370009</v>
      </c>
      <c r="AC65" s="17">
        <f t="shared" si="15"/>
        <v>0.21769552828150468</v>
      </c>
    </row>
    <row r="66" spans="1:29" ht="20.399999999999999" x14ac:dyDescent="0.2">
      <c r="A66" s="75"/>
      <c r="B66" s="57"/>
      <c r="C66" s="69"/>
      <c r="D66" s="60"/>
      <c r="E66" s="66"/>
      <c r="F66" s="63"/>
      <c r="G66" s="60"/>
      <c r="H66" s="60"/>
      <c r="I66" s="60"/>
      <c r="J66" s="60"/>
      <c r="K66" s="60"/>
      <c r="L66" s="7" t="s">
        <v>1433</v>
      </c>
      <c r="M66" s="7" t="s">
        <v>1428</v>
      </c>
      <c r="N66" s="7" t="s">
        <v>97</v>
      </c>
      <c r="O66" s="12" t="s">
        <v>99</v>
      </c>
      <c r="P66" s="12" t="s">
        <v>101</v>
      </c>
      <c r="Q66" s="8"/>
      <c r="R66" s="7">
        <v>100</v>
      </c>
      <c r="S66" s="7">
        <v>100</v>
      </c>
      <c r="T66" s="7">
        <v>0</v>
      </c>
      <c r="U66" s="8">
        <f t="shared" si="12"/>
        <v>0</v>
      </c>
      <c r="V66" s="8">
        <f t="shared" si="13"/>
        <v>0</v>
      </c>
      <c r="W66" s="7"/>
      <c r="X66" s="7"/>
      <c r="Y66" s="18">
        <v>2289434</v>
      </c>
      <c r="Z66" s="18">
        <v>2294276.7999999998</v>
      </c>
      <c r="AA66" s="18">
        <v>499453.8</v>
      </c>
      <c r="AB66" s="35">
        <f t="shared" si="14"/>
        <v>0.21815601585370009</v>
      </c>
      <c r="AC66" s="17">
        <f t="shared" si="15"/>
        <v>0.21769552828150468</v>
      </c>
    </row>
    <row r="67" spans="1:29" x14ac:dyDescent="0.2">
      <c r="A67" s="75"/>
      <c r="B67" s="57"/>
      <c r="C67" s="69"/>
      <c r="D67" s="60"/>
      <c r="E67" s="66"/>
      <c r="F67" s="63"/>
      <c r="G67" s="60"/>
      <c r="H67" s="60"/>
      <c r="I67" s="60"/>
      <c r="J67" s="60"/>
      <c r="K67" s="60"/>
      <c r="L67" s="7" t="s">
        <v>1434</v>
      </c>
      <c r="M67" s="7" t="s">
        <v>1429</v>
      </c>
      <c r="N67" s="7" t="s">
        <v>97</v>
      </c>
      <c r="O67" s="12" t="s">
        <v>99</v>
      </c>
      <c r="P67" s="12" t="s">
        <v>101</v>
      </c>
      <c r="Q67" s="8"/>
      <c r="R67" s="7">
        <v>300</v>
      </c>
      <c r="S67" s="7">
        <v>300</v>
      </c>
      <c r="T67" s="7">
        <v>0</v>
      </c>
      <c r="U67" s="8">
        <f t="shared" si="12"/>
        <v>0</v>
      </c>
      <c r="V67" s="8">
        <f t="shared" si="13"/>
        <v>0</v>
      </c>
      <c r="W67" s="7"/>
      <c r="X67" s="7"/>
      <c r="Y67" s="18">
        <v>1144717</v>
      </c>
      <c r="Z67" s="18">
        <v>1147138.3999999999</v>
      </c>
      <c r="AA67" s="18">
        <v>249726.9</v>
      </c>
      <c r="AB67" s="35">
        <f t="shared" si="14"/>
        <v>0.21815601585370009</v>
      </c>
      <c r="AC67" s="17">
        <f t="shared" si="15"/>
        <v>0.21769552828150468</v>
      </c>
    </row>
    <row r="68" spans="1:29" ht="20.399999999999999" x14ac:dyDescent="0.2">
      <c r="A68" s="76"/>
      <c r="B68" s="58"/>
      <c r="C68" s="70"/>
      <c r="D68" s="61"/>
      <c r="E68" s="67"/>
      <c r="F68" s="64"/>
      <c r="G68" s="61"/>
      <c r="H68" s="61"/>
      <c r="I68" s="61"/>
      <c r="J68" s="61"/>
      <c r="K68" s="61"/>
      <c r="L68" s="7" t="s">
        <v>1435</v>
      </c>
      <c r="M68" s="7" t="s">
        <v>1430</v>
      </c>
      <c r="N68" s="7" t="s">
        <v>97</v>
      </c>
      <c r="O68" s="12" t="s">
        <v>99</v>
      </c>
      <c r="P68" s="12" t="s">
        <v>101</v>
      </c>
      <c r="Q68" s="8"/>
      <c r="R68" s="7">
        <v>400</v>
      </c>
      <c r="S68" s="7">
        <v>400</v>
      </c>
      <c r="T68" s="7">
        <v>0</v>
      </c>
      <c r="U68" s="8">
        <f t="shared" si="12"/>
        <v>0</v>
      </c>
      <c r="V68" s="8">
        <f t="shared" si="13"/>
        <v>0</v>
      </c>
      <c r="W68" s="7"/>
      <c r="X68" s="7"/>
      <c r="Y68" s="18">
        <v>1144717</v>
      </c>
      <c r="Z68" s="18">
        <v>1147138.3999999999</v>
      </c>
      <c r="AA68" s="18">
        <v>249726.9</v>
      </c>
      <c r="AB68" s="35">
        <f t="shared" si="14"/>
        <v>0.21815601585370009</v>
      </c>
      <c r="AC68" s="17">
        <f t="shared" si="15"/>
        <v>0.21769552828150468</v>
      </c>
    </row>
    <row r="69" spans="1:29" ht="33.75" customHeight="1" x14ac:dyDescent="0.2">
      <c r="A69" s="71" t="s">
        <v>127</v>
      </c>
      <c r="B69" s="56" t="s">
        <v>31</v>
      </c>
      <c r="C69" s="68" t="s">
        <v>34</v>
      </c>
      <c r="D69" s="59" t="s">
        <v>128</v>
      </c>
      <c r="E69" s="65" t="s">
        <v>901</v>
      </c>
      <c r="F69" s="62" t="s">
        <v>134</v>
      </c>
      <c r="G69" s="59">
        <v>1</v>
      </c>
      <c r="H69" s="59">
        <v>1.7</v>
      </c>
      <c r="I69" s="59" t="s">
        <v>72</v>
      </c>
      <c r="J69" s="59" t="s">
        <v>2125</v>
      </c>
      <c r="K69" s="59" t="s">
        <v>1424</v>
      </c>
      <c r="L69" s="7" t="s">
        <v>2126</v>
      </c>
      <c r="M69" s="7" t="s">
        <v>2129</v>
      </c>
      <c r="N69" s="7" t="s">
        <v>97</v>
      </c>
      <c r="O69" s="12" t="s">
        <v>99</v>
      </c>
      <c r="P69" s="12" t="s">
        <v>101</v>
      </c>
      <c r="Q69" s="8"/>
      <c r="R69" s="7">
        <v>369</v>
      </c>
      <c r="S69" s="7">
        <v>369</v>
      </c>
      <c r="T69" s="7">
        <v>61</v>
      </c>
      <c r="U69" s="35">
        <f t="shared" si="12"/>
        <v>0.16531165311653118</v>
      </c>
      <c r="V69" s="35">
        <f t="shared" si="13"/>
        <v>0.16531165311653118</v>
      </c>
      <c r="W69" s="7"/>
      <c r="X69" s="7"/>
      <c r="Y69" s="18">
        <v>8742258</v>
      </c>
      <c r="Z69" s="18">
        <v>9004525.8000000007</v>
      </c>
      <c r="AA69" s="18">
        <v>2992752.4</v>
      </c>
      <c r="AB69" s="35">
        <f t="shared" si="14"/>
        <v>0.3423317408385797</v>
      </c>
      <c r="AC69" s="17">
        <f t="shared" si="15"/>
        <v>0.33236091122088846</v>
      </c>
    </row>
    <row r="70" spans="1:29" ht="20.399999999999999" x14ac:dyDescent="0.2">
      <c r="A70" s="73"/>
      <c r="B70" s="57"/>
      <c r="C70" s="69"/>
      <c r="D70" s="60"/>
      <c r="E70" s="66"/>
      <c r="F70" s="63"/>
      <c r="G70" s="60"/>
      <c r="H70" s="60"/>
      <c r="I70" s="60"/>
      <c r="J70" s="60"/>
      <c r="K70" s="60"/>
      <c r="L70" s="7" t="s">
        <v>2127</v>
      </c>
      <c r="M70" s="7" t="s">
        <v>2130</v>
      </c>
      <c r="N70" s="7" t="s">
        <v>98</v>
      </c>
      <c r="O70" s="12" t="s">
        <v>99</v>
      </c>
      <c r="P70" s="12" t="s">
        <v>101</v>
      </c>
      <c r="Q70" s="8"/>
      <c r="R70" s="7">
        <v>3859</v>
      </c>
      <c r="S70" s="7">
        <v>3859</v>
      </c>
      <c r="T70" s="7">
        <v>899</v>
      </c>
      <c r="U70" s="35">
        <f t="shared" si="12"/>
        <v>0.2329619072298523</v>
      </c>
      <c r="V70" s="35">
        <f t="shared" si="13"/>
        <v>0.2329619072298523</v>
      </c>
      <c r="W70" s="7"/>
      <c r="X70" s="7"/>
      <c r="Y70" s="18">
        <v>8742258</v>
      </c>
      <c r="Z70" s="18">
        <v>9004525.8000000007</v>
      </c>
      <c r="AA70" s="18">
        <v>2992752.4</v>
      </c>
      <c r="AB70" s="35">
        <f t="shared" si="14"/>
        <v>0.3423317408385797</v>
      </c>
      <c r="AC70" s="17">
        <f t="shared" si="15"/>
        <v>0.33236091122088846</v>
      </c>
    </row>
    <row r="71" spans="1:29" ht="20.399999999999999" x14ac:dyDescent="0.2">
      <c r="A71" s="72"/>
      <c r="B71" s="58"/>
      <c r="C71" s="70"/>
      <c r="D71" s="61"/>
      <c r="E71" s="67"/>
      <c r="F71" s="64"/>
      <c r="G71" s="61"/>
      <c r="H71" s="61"/>
      <c r="I71" s="61"/>
      <c r="J71" s="61"/>
      <c r="K71" s="61"/>
      <c r="L71" s="7" t="s">
        <v>2128</v>
      </c>
      <c r="M71" s="7" t="s">
        <v>2131</v>
      </c>
      <c r="N71" s="7" t="s">
        <v>97</v>
      </c>
      <c r="O71" s="12" t="s">
        <v>99</v>
      </c>
      <c r="P71" s="12" t="s">
        <v>101</v>
      </c>
      <c r="Q71" s="8"/>
      <c r="R71" s="7">
        <v>28553</v>
      </c>
      <c r="S71" s="7">
        <v>28553</v>
      </c>
      <c r="T71" s="7">
        <v>11835</v>
      </c>
      <c r="U71" s="35">
        <f t="shared" si="12"/>
        <v>0.41449234756417891</v>
      </c>
      <c r="V71" s="35">
        <f t="shared" si="13"/>
        <v>0.41449234756417891</v>
      </c>
      <c r="W71" s="7"/>
      <c r="X71" s="7"/>
      <c r="Y71" s="18">
        <v>26226774</v>
      </c>
      <c r="Z71" s="18">
        <v>27013577.399999999</v>
      </c>
      <c r="AA71" s="18">
        <v>8978257.1999999993</v>
      </c>
      <c r="AB71" s="35">
        <f t="shared" si="14"/>
        <v>0.34233174083857965</v>
      </c>
      <c r="AC71" s="17">
        <f t="shared" si="15"/>
        <v>0.33236091122088851</v>
      </c>
    </row>
    <row r="72" spans="1:29" x14ac:dyDescent="0.2">
      <c r="A72" s="52"/>
      <c r="B72" s="6"/>
      <c r="C72" s="22"/>
      <c r="D72" s="22"/>
      <c r="E72" s="22"/>
      <c r="F72" s="43"/>
      <c r="G72" s="23"/>
      <c r="H72" s="23"/>
      <c r="I72" s="23"/>
      <c r="J72" s="23"/>
      <c r="K72" s="23"/>
      <c r="L72" s="22"/>
      <c r="M72" s="24"/>
      <c r="N72" s="22"/>
      <c r="O72" s="23"/>
      <c r="P72" s="23"/>
      <c r="Q72" s="24"/>
      <c r="R72" s="22"/>
      <c r="S72" s="22"/>
      <c r="T72" s="22"/>
      <c r="U72" s="24"/>
      <c r="V72" s="24"/>
      <c r="W72" s="22"/>
      <c r="X72" s="22"/>
      <c r="Y72" s="26"/>
      <c r="Z72" s="26"/>
      <c r="AA72" s="26"/>
      <c r="AB72" s="24"/>
      <c r="AC72" s="25"/>
    </row>
    <row r="73" spans="1:29" ht="91.8" x14ac:dyDescent="0.2">
      <c r="A73" s="44" t="s">
        <v>137</v>
      </c>
      <c r="B73" s="6" t="s">
        <v>29</v>
      </c>
      <c r="C73" s="7" t="s">
        <v>138</v>
      </c>
      <c r="D73" s="7" t="s">
        <v>140</v>
      </c>
      <c r="E73" s="7" t="s">
        <v>139</v>
      </c>
      <c r="F73" s="42"/>
      <c r="G73" s="12"/>
      <c r="H73" s="12"/>
      <c r="I73" s="12"/>
      <c r="J73" s="12"/>
      <c r="K73" s="12"/>
      <c r="L73" s="7"/>
      <c r="M73" s="8"/>
      <c r="N73" s="7"/>
      <c r="O73" s="12"/>
      <c r="P73" s="12"/>
      <c r="Q73" s="8"/>
      <c r="R73" s="8"/>
      <c r="S73" s="8"/>
      <c r="T73" s="8"/>
      <c r="U73" s="8"/>
      <c r="V73" s="8"/>
      <c r="W73" s="7"/>
      <c r="X73" s="7"/>
      <c r="Y73" s="18"/>
      <c r="Z73" s="18"/>
      <c r="AA73" s="18"/>
      <c r="AB73" s="8"/>
      <c r="AC73" s="13"/>
    </row>
    <row r="74" spans="1:29" ht="20.399999999999999" x14ac:dyDescent="0.2">
      <c r="A74" s="44" t="s">
        <v>137</v>
      </c>
      <c r="B74" s="6" t="s">
        <v>30</v>
      </c>
      <c r="C74" s="7" t="s">
        <v>138</v>
      </c>
      <c r="D74" s="7" t="s">
        <v>141</v>
      </c>
      <c r="E74" s="7" t="s">
        <v>139</v>
      </c>
      <c r="F74" s="42"/>
      <c r="G74" s="12"/>
      <c r="H74" s="12"/>
      <c r="I74" s="12"/>
      <c r="J74" s="12"/>
      <c r="K74" s="12"/>
      <c r="L74" s="7"/>
      <c r="M74" s="8"/>
      <c r="N74" s="7"/>
      <c r="O74" s="12"/>
      <c r="P74" s="12"/>
      <c r="Q74" s="8"/>
      <c r="R74" s="8"/>
      <c r="S74" s="8"/>
      <c r="T74" s="8"/>
      <c r="U74" s="8"/>
      <c r="V74" s="8"/>
      <c r="W74" s="7"/>
      <c r="X74" s="7"/>
      <c r="Y74" s="18"/>
      <c r="Z74" s="18"/>
      <c r="AA74" s="18"/>
      <c r="AB74" s="8"/>
      <c r="AC74" s="13"/>
    </row>
    <row r="75" spans="1:29" ht="20.399999999999999" x14ac:dyDescent="0.2">
      <c r="A75" s="74" t="s">
        <v>137</v>
      </c>
      <c r="B75" s="56" t="s">
        <v>36</v>
      </c>
      <c r="C75" s="68" t="s">
        <v>138</v>
      </c>
      <c r="D75" s="62" t="s">
        <v>154</v>
      </c>
      <c r="E75" s="65" t="s">
        <v>139</v>
      </c>
      <c r="F75" s="62" t="s">
        <v>2307</v>
      </c>
      <c r="G75" s="59">
        <v>2</v>
      </c>
      <c r="H75" s="59">
        <v>2.5</v>
      </c>
      <c r="I75" s="59" t="s">
        <v>155</v>
      </c>
      <c r="J75" s="59" t="s">
        <v>156</v>
      </c>
      <c r="K75" s="59" t="s">
        <v>157</v>
      </c>
      <c r="L75" s="7" t="s">
        <v>1082</v>
      </c>
      <c r="M75" s="7" t="s">
        <v>158</v>
      </c>
      <c r="N75" s="7" t="s">
        <v>97</v>
      </c>
      <c r="O75" s="12" t="s">
        <v>99</v>
      </c>
      <c r="P75" s="12" t="s">
        <v>102</v>
      </c>
      <c r="Q75" s="8"/>
      <c r="R75" s="7">
        <v>1</v>
      </c>
      <c r="S75" s="7">
        <v>1</v>
      </c>
      <c r="T75" s="7">
        <v>0</v>
      </c>
      <c r="U75" s="8">
        <f t="shared" ref="U75:U135" si="16">IFERROR((T75/R75),"0")</f>
        <v>0</v>
      </c>
      <c r="V75" s="8">
        <f t="shared" ref="V75:V135" si="17">IFERROR((T75/S75),"0")</f>
        <v>0</v>
      </c>
      <c r="W75" s="12" t="s">
        <v>1022</v>
      </c>
      <c r="X75" s="7"/>
      <c r="Y75" s="18">
        <v>150000</v>
      </c>
      <c r="Z75" s="18">
        <v>316869</v>
      </c>
      <c r="AA75" s="18">
        <v>57770.5</v>
      </c>
      <c r="AB75" s="35">
        <f t="shared" ref="AB75:AB135" si="18">IFERROR((AA75/Y75),"0")</f>
        <v>0.38513666666666668</v>
      </c>
      <c r="AC75" s="17">
        <f t="shared" ref="AC75:AC135" si="19">IFERROR((AA75/Z75),"0")</f>
        <v>0.18231666714004841</v>
      </c>
    </row>
    <row r="76" spans="1:29" ht="30.6" x14ac:dyDescent="0.2">
      <c r="A76" s="75"/>
      <c r="B76" s="57"/>
      <c r="C76" s="69"/>
      <c r="D76" s="63"/>
      <c r="E76" s="66"/>
      <c r="F76" s="63"/>
      <c r="G76" s="60"/>
      <c r="H76" s="60"/>
      <c r="I76" s="60"/>
      <c r="J76" s="60"/>
      <c r="K76" s="60"/>
      <c r="L76" s="7" t="s">
        <v>1083</v>
      </c>
      <c r="M76" s="7" t="s">
        <v>159</v>
      </c>
      <c r="N76" s="7" t="s">
        <v>97</v>
      </c>
      <c r="O76" s="12" t="s">
        <v>99</v>
      </c>
      <c r="P76" s="12" t="s">
        <v>102</v>
      </c>
      <c r="Q76" s="8"/>
      <c r="R76" s="7">
        <v>20</v>
      </c>
      <c r="S76" s="7">
        <v>20</v>
      </c>
      <c r="T76" s="7">
        <v>0</v>
      </c>
      <c r="U76" s="8">
        <f t="shared" si="16"/>
        <v>0</v>
      </c>
      <c r="V76" s="8">
        <f t="shared" si="17"/>
        <v>0</v>
      </c>
      <c r="W76" s="12" t="s">
        <v>1022</v>
      </c>
      <c r="X76" s="7"/>
      <c r="Y76" s="18">
        <v>300000</v>
      </c>
      <c r="Z76" s="18">
        <v>633738</v>
      </c>
      <c r="AA76" s="18">
        <v>115541</v>
      </c>
      <c r="AB76" s="35">
        <f t="shared" si="18"/>
        <v>0.38513666666666668</v>
      </c>
      <c r="AC76" s="17">
        <f t="shared" si="19"/>
        <v>0.18231666714004841</v>
      </c>
    </row>
    <row r="77" spans="1:29" ht="20.399999999999999" x14ac:dyDescent="0.2">
      <c r="A77" s="76"/>
      <c r="B77" s="58"/>
      <c r="C77" s="70"/>
      <c r="D77" s="64"/>
      <c r="E77" s="67"/>
      <c r="F77" s="64"/>
      <c r="G77" s="61"/>
      <c r="H77" s="61"/>
      <c r="I77" s="61"/>
      <c r="J77" s="61"/>
      <c r="K77" s="61"/>
      <c r="L77" s="7" t="s">
        <v>1084</v>
      </c>
      <c r="M77" s="7" t="s">
        <v>160</v>
      </c>
      <c r="N77" s="7" t="s">
        <v>97</v>
      </c>
      <c r="O77" s="12" t="s">
        <v>41</v>
      </c>
      <c r="P77" s="12" t="s">
        <v>161</v>
      </c>
      <c r="Q77" s="8"/>
      <c r="R77" s="7">
        <v>700</v>
      </c>
      <c r="S77" s="7">
        <v>700</v>
      </c>
      <c r="T77" s="7">
        <v>0</v>
      </c>
      <c r="U77" s="8">
        <f t="shared" si="16"/>
        <v>0</v>
      </c>
      <c r="V77" s="8">
        <f t="shared" si="17"/>
        <v>0</v>
      </c>
      <c r="W77" s="12" t="s">
        <v>1022</v>
      </c>
      <c r="X77" s="7"/>
      <c r="Y77" s="18">
        <v>1050000</v>
      </c>
      <c r="Z77" s="18">
        <v>2218083</v>
      </c>
      <c r="AA77" s="18">
        <v>404393.5</v>
      </c>
      <c r="AB77" s="35">
        <f t="shared" si="18"/>
        <v>0.38513666666666668</v>
      </c>
      <c r="AC77" s="17">
        <f t="shared" si="19"/>
        <v>0.18231666714004841</v>
      </c>
    </row>
    <row r="78" spans="1:29" ht="33.75" customHeight="1" x14ac:dyDescent="0.2">
      <c r="A78" s="71" t="s">
        <v>137</v>
      </c>
      <c r="B78" s="56" t="s">
        <v>36</v>
      </c>
      <c r="C78" s="68" t="s">
        <v>138</v>
      </c>
      <c r="D78" s="59" t="s">
        <v>154</v>
      </c>
      <c r="E78" s="65" t="s">
        <v>139</v>
      </c>
      <c r="F78" s="62" t="s">
        <v>2258</v>
      </c>
      <c r="G78" s="59">
        <v>2</v>
      </c>
      <c r="H78" s="59">
        <v>2.5</v>
      </c>
      <c r="I78" s="59" t="s">
        <v>155</v>
      </c>
      <c r="J78" s="59" t="s">
        <v>183</v>
      </c>
      <c r="K78" s="59" t="s">
        <v>157</v>
      </c>
      <c r="L78" s="7" t="s">
        <v>1085</v>
      </c>
      <c r="M78" s="7" t="s">
        <v>184</v>
      </c>
      <c r="N78" s="7" t="s">
        <v>97</v>
      </c>
      <c r="O78" s="12" t="s">
        <v>41</v>
      </c>
      <c r="P78" s="12" t="s">
        <v>102</v>
      </c>
      <c r="Q78" s="8"/>
      <c r="R78" s="7">
        <v>1</v>
      </c>
      <c r="S78" s="7">
        <v>1</v>
      </c>
      <c r="T78" s="7">
        <v>0</v>
      </c>
      <c r="U78" s="8">
        <f t="shared" si="16"/>
        <v>0</v>
      </c>
      <c r="V78" s="8">
        <f t="shared" si="17"/>
        <v>0</v>
      </c>
      <c r="W78" s="12" t="s">
        <v>1022</v>
      </c>
      <c r="X78" s="7"/>
      <c r="Y78" s="18">
        <v>10317282.5</v>
      </c>
      <c r="Z78" s="18">
        <v>8630610.8000000007</v>
      </c>
      <c r="AA78" s="18">
        <v>0</v>
      </c>
      <c r="AB78" s="8">
        <f t="shared" si="18"/>
        <v>0</v>
      </c>
      <c r="AC78" s="13">
        <f t="shared" si="19"/>
        <v>0</v>
      </c>
    </row>
    <row r="79" spans="1:29" ht="33.75" customHeight="1" x14ac:dyDescent="0.2">
      <c r="A79" s="72"/>
      <c r="B79" s="58"/>
      <c r="C79" s="70"/>
      <c r="D79" s="61"/>
      <c r="E79" s="67"/>
      <c r="F79" s="64"/>
      <c r="G79" s="61"/>
      <c r="H79" s="61"/>
      <c r="I79" s="61"/>
      <c r="J79" s="61"/>
      <c r="K79" s="61"/>
      <c r="L79" s="7" t="s">
        <v>1086</v>
      </c>
      <c r="M79" s="7" t="s">
        <v>185</v>
      </c>
      <c r="N79" s="7" t="s">
        <v>97</v>
      </c>
      <c r="O79" s="12" t="s">
        <v>41</v>
      </c>
      <c r="P79" s="12" t="s">
        <v>102</v>
      </c>
      <c r="Q79" s="8"/>
      <c r="R79" s="7">
        <v>20</v>
      </c>
      <c r="S79" s="7">
        <v>12</v>
      </c>
      <c r="T79" s="7">
        <v>0</v>
      </c>
      <c r="U79" s="8">
        <f t="shared" si="16"/>
        <v>0</v>
      </c>
      <c r="V79" s="8">
        <f t="shared" si="17"/>
        <v>0</v>
      </c>
      <c r="W79" s="12" t="s">
        <v>1022</v>
      </c>
      <c r="X79" s="7"/>
      <c r="Y79" s="18">
        <v>19160667.5</v>
      </c>
      <c r="Z79" s="18">
        <v>16028277.199999999</v>
      </c>
      <c r="AA79" s="18">
        <v>0</v>
      </c>
      <c r="AB79" s="8">
        <f t="shared" si="18"/>
        <v>0</v>
      </c>
      <c r="AC79" s="13">
        <f t="shared" si="19"/>
        <v>0</v>
      </c>
    </row>
    <row r="80" spans="1:29" ht="71.400000000000006" x14ac:dyDescent="0.2">
      <c r="A80" s="44" t="s">
        <v>137</v>
      </c>
      <c r="B80" s="6" t="s">
        <v>36</v>
      </c>
      <c r="C80" s="7" t="s">
        <v>138</v>
      </c>
      <c r="D80" s="7" t="s">
        <v>154</v>
      </c>
      <c r="E80" s="7" t="s">
        <v>139</v>
      </c>
      <c r="F80" s="42" t="s">
        <v>2308</v>
      </c>
      <c r="G80" s="12">
        <v>2</v>
      </c>
      <c r="H80" s="12">
        <v>2.5</v>
      </c>
      <c r="I80" s="12" t="s">
        <v>155</v>
      </c>
      <c r="J80" s="12" t="s">
        <v>162</v>
      </c>
      <c r="K80" s="12" t="s">
        <v>157</v>
      </c>
      <c r="L80" s="7" t="s">
        <v>163</v>
      </c>
      <c r="M80" s="7" t="s">
        <v>163</v>
      </c>
      <c r="N80" s="7" t="s">
        <v>97</v>
      </c>
      <c r="O80" s="12" t="s">
        <v>41</v>
      </c>
      <c r="P80" s="12" t="s">
        <v>164</v>
      </c>
      <c r="Q80" s="8"/>
      <c r="R80" s="7">
        <v>0</v>
      </c>
      <c r="S80" s="7">
        <v>0</v>
      </c>
      <c r="T80" s="7">
        <v>0</v>
      </c>
      <c r="U80" s="8" t="str">
        <f t="shared" si="16"/>
        <v>0</v>
      </c>
      <c r="V80" s="8" t="str">
        <f t="shared" si="17"/>
        <v>0</v>
      </c>
      <c r="W80" s="12" t="s">
        <v>1022</v>
      </c>
      <c r="X80" s="7"/>
      <c r="Y80" s="21">
        <v>500000</v>
      </c>
      <c r="Z80" s="21">
        <v>0</v>
      </c>
      <c r="AA80" s="21">
        <v>0</v>
      </c>
      <c r="AB80" s="8">
        <f t="shared" si="18"/>
        <v>0</v>
      </c>
      <c r="AC80" s="13" t="str">
        <f t="shared" si="19"/>
        <v>0</v>
      </c>
    </row>
    <row r="81" spans="1:29" ht="20.399999999999999" x14ac:dyDescent="0.2">
      <c r="A81" s="44" t="s">
        <v>137</v>
      </c>
      <c r="B81" s="6" t="s">
        <v>36</v>
      </c>
      <c r="C81" s="7" t="s">
        <v>138</v>
      </c>
      <c r="D81" s="7"/>
      <c r="E81" s="7"/>
      <c r="F81" s="42" t="s">
        <v>198</v>
      </c>
      <c r="G81" s="12">
        <v>2</v>
      </c>
      <c r="H81" s="12">
        <v>2.5</v>
      </c>
      <c r="I81" s="12" t="s">
        <v>196</v>
      </c>
      <c r="J81" s="12" t="s">
        <v>195</v>
      </c>
      <c r="K81" s="12" t="s">
        <v>197</v>
      </c>
      <c r="L81" s="7" t="s">
        <v>1087</v>
      </c>
      <c r="M81" s="7" t="s">
        <v>199</v>
      </c>
      <c r="N81" s="7" t="s">
        <v>98</v>
      </c>
      <c r="O81" s="12" t="s">
        <v>41</v>
      </c>
      <c r="P81" s="12" t="s">
        <v>101</v>
      </c>
      <c r="Q81" s="8"/>
      <c r="R81" s="7">
        <v>100</v>
      </c>
      <c r="S81" s="7">
        <v>100</v>
      </c>
      <c r="T81" s="7">
        <v>0</v>
      </c>
      <c r="U81" s="8">
        <f t="shared" si="16"/>
        <v>0</v>
      </c>
      <c r="V81" s="8">
        <f t="shared" si="17"/>
        <v>0</v>
      </c>
      <c r="W81" s="7"/>
      <c r="X81" s="7"/>
      <c r="Y81" s="21">
        <v>0</v>
      </c>
      <c r="Z81" s="21">
        <v>525209</v>
      </c>
      <c r="AA81" s="21">
        <v>0</v>
      </c>
      <c r="AB81" s="8" t="str">
        <f t="shared" si="18"/>
        <v>0</v>
      </c>
      <c r="AC81" s="13">
        <f t="shared" si="19"/>
        <v>0</v>
      </c>
    </row>
    <row r="82" spans="1:29" ht="45" customHeight="1" x14ac:dyDescent="0.2">
      <c r="A82" s="71" t="s">
        <v>137</v>
      </c>
      <c r="B82" s="56" t="s">
        <v>31</v>
      </c>
      <c r="C82" s="68" t="s">
        <v>138</v>
      </c>
      <c r="D82" s="62" t="s">
        <v>142</v>
      </c>
      <c r="E82" s="65" t="s">
        <v>139</v>
      </c>
      <c r="F82" s="62" t="s">
        <v>2259</v>
      </c>
      <c r="G82" s="59">
        <v>2</v>
      </c>
      <c r="H82" s="59">
        <v>2.7</v>
      </c>
      <c r="I82" s="59" t="s">
        <v>143</v>
      </c>
      <c r="J82" s="59" t="s">
        <v>144</v>
      </c>
      <c r="K82" s="59" t="s">
        <v>145</v>
      </c>
      <c r="L82" s="7" t="s">
        <v>1088</v>
      </c>
      <c r="M82" s="7" t="s">
        <v>146</v>
      </c>
      <c r="N82" s="7" t="s">
        <v>97</v>
      </c>
      <c r="O82" s="12" t="s">
        <v>147</v>
      </c>
      <c r="P82" s="12" t="s">
        <v>104</v>
      </c>
      <c r="Q82" s="8"/>
      <c r="R82" s="7">
        <v>100</v>
      </c>
      <c r="S82" s="7">
        <v>100</v>
      </c>
      <c r="T82" s="7">
        <v>0</v>
      </c>
      <c r="U82" s="8">
        <f t="shared" si="16"/>
        <v>0</v>
      </c>
      <c r="V82" s="8">
        <f t="shared" si="17"/>
        <v>0</v>
      </c>
      <c r="W82" s="7"/>
      <c r="X82" s="7"/>
      <c r="Y82" s="18">
        <v>0</v>
      </c>
      <c r="Z82" s="18">
        <v>1627906.865</v>
      </c>
      <c r="AA82" s="18">
        <v>332165</v>
      </c>
      <c r="AB82" s="8" t="str">
        <f t="shared" si="18"/>
        <v>0</v>
      </c>
      <c r="AC82" s="17">
        <f t="shared" si="19"/>
        <v>0.20404422829189309</v>
      </c>
    </row>
    <row r="83" spans="1:29" ht="45" customHeight="1" x14ac:dyDescent="0.2">
      <c r="A83" s="72"/>
      <c r="B83" s="58"/>
      <c r="C83" s="70"/>
      <c r="D83" s="64"/>
      <c r="E83" s="67"/>
      <c r="F83" s="64"/>
      <c r="G83" s="61"/>
      <c r="H83" s="61"/>
      <c r="I83" s="61"/>
      <c r="J83" s="61"/>
      <c r="K83" s="61"/>
      <c r="L83" s="7" t="s">
        <v>1089</v>
      </c>
      <c r="M83" s="7" t="s">
        <v>146</v>
      </c>
      <c r="N83" s="7" t="s">
        <v>97</v>
      </c>
      <c r="O83" s="12" t="s">
        <v>147</v>
      </c>
      <c r="P83" s="12" t="s">
        <v>104</v>
      </c>
      <c r="Q83" s="8"/>
      <c r="R83" s="7">
        <v>2</v>
      </c>
      <c r="S83" s="7">
        <v>2</v>
      </c>
      <c r="T83" s="7">
        <v>0</v>
      </c>
      <c r="U83" s="8">
        <f t="shared" si="16"/>
        <v>0</v>
      </c>
      <c r="V83" s="8">
        <f t="shared" si="17"/>
        <v>0</v>
      </c>
      <c r="W83" s="7"/>
      <c r="X83" s="7"/>
      <c r="Y83" s="18">
        <v>0</v>
      </c>
      <c r="Z83" s="18">
        <v>1627906.865</v>
      </c>
      <c r="AA83" s="18">
        <v>332165</v>
      </c>
      <c r="AB83" s="8" t="str">
        <f t="shared" si="18"/>
        <v>0</v>
      </c>
      <c r="AC83" s="17">
        <f t="shared" si="19"/>
        <v>0.20404422829189309</v>
      </c>
    </row>
    <row r="84" spans="1:29" ht="40.799999999999997" x14ac:dyDescent="0.2">
      <c r="A84" s="44" t="s">
        <v>137</v>
      </c>
      <c r="B84" s="6" t="s">
        <v>31</v>
      </c>
      <c r="C84" s="7" t="s">
        <v>138</v>
      </c>
      <c r="D84" s="7" t="s">
        <v>153</v>
      </c>
      <c r="E84" s="7" t="s">
        <v>139</v>
      </c>
      <c r="F84" s="42" t="s">
        <v>148</v>
      </c>
      <c r="G84" s="12">
        <v>2</v>
      </c>
      <c r="H84" s="12">
        <v>2.2000000000000002</v>
      </c>
      <c r="I84" s="12" t="s">
        <v>149</v>
      </c>
      <c r="J84" s="12" t="s">
        <v>150</v>
      </c>
      <c r="K84" s="12" t="s">
        <v>151</v>
      </c>
      <c r="L84" s="7" t="s">
        <v>1090</v>
      </c>
      <c r="M84" s="7" t="s">
        <v>152</v>
      </c>
      <c r="N84" s="7" t="s">
        <v>97</v>
      </c>
      <c r="O84" s="12" t="s">
        <v>41</v>
      </c>
      <c r="P84" s="12" t="s">
        <v>103</v>
      </c>
      <c r="Q84" s="8"/>
      <c r="R84" s="7">
        <v>5</v>
      </c>
      <c r="S84" s="7">
        <v>5</v>
      </c>
      <c r="T84" s="7">
        <v>0</v>
      </c>
      <c r="U84" s="8">
        <f t="shared" si="16"/>
        <v>0</v>
      </c>
      <c r="V84" s="8">
        <f t="shared" si="17"/>
        <v>0</v>
      </c>
      <c r="W84" s="7"/>
      <c r="X84" s="7"/>
      <c r="Y84" s="18">
        <v>0</v>
      </c>
      <c r="Z84" s="18">
        <v>250000</v>
      </c>
      <c r="AA84" s="18">
        <v>0</v>
      </c>
      <c r="AB84" s="8" t="str">
        <f t="shared" si="18"/>
        <v>0</v>
      </c>
      <c r="AC84" s="13">
        <f t="shared" si="19"/>
        <v>0</v>
      </c>
    </row>
    <row r="85" spans="1:29" ht="101.25" customHeight="1" x14ac:dyDescent="0.2">
      <c r="A85" s="71" t="s">
        <v>137</v>
      </c>
      <c r="B85" s="56" t="s">
        <v>31</v>
      </c>
      <c r="C85" s="68" t="s">
        <v>138</v>
      </c>
      <c r="D85" s="62" t="s">
        <v>165</v>
      </c>
      <c r="E85" s="65" t="s">
        <v>139</v>
      </c>
      <c r="F85" s="62" t="s">
        <v>2260</v>
      </c>
      <c r="G85" s="59">
        <v>2</v>
      </c>
      <c r="H85" s="59">
        <v>2.5</v>
      </c>
      <c r="I85" s="59" t="s">
        <v>155</v>
      </c>
      <c r="J85" s="59" t="s">
        <v>166</v>
      </c>
      <c r="K85" s="12" t="s">
        <v>157</v>
      </c>
      <c r="L85" s="7" t="s">
        <v>1091</v>
      </c>
      <c r="M85" s="7" t="s">
        <v>167</v>
      </c>
      <c r="N85" s="7" t="s">
        <v>97</v>
      </c>
      <c r="O85" s="12" t="s">
        <v>41</v>
      </c>
      <c r="P85" s="12" t="s">
        <v>102</v>
      </c>
      <c r="Q85" s="8"/>
      <c r="R85" s="7">
        <v>1000</v>
      </c>
      <c r="S85" s="7">
        <v>1000</v>
      </c>
      <c r="T85" s="7">
        <v>0</v>
      </c>
      <c r="U85" s="8">
        <f t="shared" si="16"/>
        <v>0</v>
      </c>
      <c r="V85" s="8">
        <f t="shared" si="17"/>
        <v>0</v>
      </c>
      <c r="W85" s="12" t="s">
        <v>1022</v>
      </c>
      <c r="X85" s="7"/>
      <c r="Y85" s="18">
        <v>750000</v>
      </c>
      <c r="Z85" s="18">
        <v>1269530.1000000001</v>
      </c>
      <c r="AA85" s="18">
        <v>0</v>
      </c>
      <c r="AB85" s="8">
        <f t="shared" si="18"/>
        <v>0</v>
      </c>
      <c r="AC85" s="13">
        <f t="shared" si="19"/>
        <v>0</v>
      </c>
    </row>
    <row r="86" spans="1:29" ht="110.25" customHeight="1" x14ac:dyDescent="0.2">
      <c r="A86" s="72"/>
      <c r="B86" s="58"/>
      <c r="C86" s="70"/>
      <c r="D86" s="64"/>
      <c r="E86" s="67"/>
      <c r="F86" s="64"/>
      <c r="G86" s="61"/>
      <c r="H86" s="61"/>
      <c r="I86" s="61"/>
      <c r="J86" s="61"/>
      <c r="K86" s="12" t="s">
        <v>157</v>
      </c>
      <c r="L86" s="7" t="s">
        <v>1092</v>
      </c>
      <c r="M86" s="7" t="s">
        <v>168</v>
      </c>
      <c r="N86" s="7" t="s">
        <v>97</v>
      </c>
      <c r="O86" s="12" t="s">
        <v>41</v>
      </c>
      <c r="P86" s="12" t="s">
        <v>102</v>
      </c>
      <c r="Q86" s="8"/>
      <c r="R86" s="7">
        <v>1200</v>
      </c>
      <c r="S86" s="7">
        <v>1400</v>
      </c>
      <c r="T86" s="7">
        <v>0</v>
      </c>
      <c r="U86" s="8">
        <f t="shared" si="16"/>
        <v>0</v>
      </c>
      <c r="V86" s="8">
        <f t="shared" si="17"/>
        <v>0</v>
      </c>
      <c r="W86" s="12" t="s">
        <v>1022</v>
      </c>
      <c r="X86" s="7"/>
      <c r="Y86" s="18">
        <v>1750000</v>
      </c>
      <c r="Z86" s="18">
        <v>2962236.9</v>
      </c>
      <c r="AA86" s="18">
        <v>0</v>
      </c>
      <c r="AB86" s="8">
        <f t="shared" si="18"/>
        <v>0</v>
      </c>
      <c r="AC86" s="13">
        <f t="shared" si="19"/>
        <v>0</v>
      </c>
    </row>
    <row r="87" spans="1:29" ht="173.4" x14ac:dyDescent="0.2">
      <c r="A87" s="44" t="s">
        <v>137</v>
      </c>
      <c r="B87" s="6" t="s">
        <v>31</v>
      </c>
      <c r="C87" s="7" t="s">
        <v>138</v>
      </c>
      <c r="D87" s="7" t="s">
        <v>165</v>
      </c>
      <c r="E87" s="7" t="s">
        <v>139</v>
      </c>
      <c r="F87" s="42" t="s">
        <v>2260</v>
      </c>
      <c r="G87" s="12">
        <v>2</v>
      </c>
      <c r="H87" s="12">
        <v>2.5</v>
      </c>
      <c r="I87" s="12" t="s">
        <v>155</v>
      </c>
      <c r="J87" s="12" t="s">
        <v>169</v>
      </c>
      <c r="K87" s="12" t="s">
        <v>157</v>
      </c>
      <c r="L87" s="7" t="s">
        <v>170</v>
      </c>
      <c r="M87" s="7" t="s">
        <v>170</v>
      </c>
      <c r="N87" s="7" t="s">
        <v>97</v>
      </c>
      <c r="O87" s="12" t="s">
        <v>41</v>
      </c>
      <c r="P87" s="12" t="s">
        <v>102</v>
      </c>
      <c r="Q87" s="8"/>
      <c r="R87" s="7">
        <v>0</v>
      </c>
      <c r="S87" s="7">
        <v>0</v>
      </c>
      <c r="T87" s="7">
        <v>0</v>
      </c>
      <c r="U87" s="8" t="str">
        <f t="shared" si="16"/>
        <v>0</v>
      </c>
      <c r="V87" s="8" t="str">
        <f t="shared" si="17"/>
        <v>0</v>
      </c>
      <c r="W87" s="12" t="s">
        <v>1022</v>
      </c>
      <c r="X87" s="7"/>
      <c r="Y87" s="18">
        <v>134174</v>
      </c>
      <c r="Z87" s="18">
        <v>0</v>
      </c>
      <c r="AA87" s="18">
        <v>0</v>
      </c>
      <c r="AB87" s="8">
        <f t="shared" si="18"/>
        <v>0</v>
      </c>
      <c r="AC87" s="13" t="str">
        <f t="shared" si="19"/>
        <v>0</v>
      </c>
    </row>
    <row r="88" spans="1:29" ht="112.5" customHeight="1" x14ac:dyDescent="0.2">
      <c r="A88" s="71" t="s">
        <v>137</v>
      </c>
      <c r="B88" s="56" t="s">
        <v>31</v>
      </c>
      <c r="C88" s="68" t="s">
        <v>138</v>
      </c>
      <c r="D88" s="62" t="s">
        <v>165</v>
      </c>
      <c r="E88" s="65" t="s">
        <v>139</v>
      </c>
      <c r="F88" s="62" t="s">
        <v>2260</v>
      </c>
      <c r="G88" s="59">
        <v>2</v>
      </c>
      <c r="H88" s="59">
        <v>2.5</v>
      </c>
      <c r="I88" s="59" t="s">
        <v>155</v>
      </c>
      <c r="J88" s="59" t="s">
        <v>171</v>
      </c>
      <c r="K88" s="59" t="s">
        <v>157</v>
      </c>
      <c r="L88" s="7" t="s">
        <v>1093</v>
      </c>
      <c r="M88" s="7" t="s">
        <v>170</v>
      </c>
      <c r="N88" s="7" t="s">
        <v>97</v>
      </c>
      <c r="O88" s="12" t="s">
        <v>41</v>
      </c>
      <c r="P88" s="12" t="s">
        <v>102</v>
      </c>
      <c r="Q88" s="8"/>
      <c r="R88" s="7">
        <v>0</v>
      </c>
      <c r="S88" s="7">
        <v>0</v>
      </c>
      <c r="T88" s="7">
        <v>0</v>
      </c>
      <c r="U88" s="8" t="str">
        <f t="shared" si="16"/>
        <v>0</v>
      </c>
      <c r="V88" s="8" t="str">
        <f t="shared" si="17"/>
        <v>0</v>
      </c>
      <c r="W88" s="12" t="s">
        <v>1022</v>
      </c>
      <c r="X88" s="7"/>
      <c r="Y88" s="18">
        <v>500000</v>
      </c>
      <c r="Z88" s="18">
        <v>0</v>
      </c>
      <c r="AA88" s="18">
        <v>0</v>
      </c>
      <c r="AB88" s="8">
        <f t="shared" si="18"/>
        <v>0</v>
      </c>
      <c r="AC88" s="13" t="str">
        <f t="shared" si="19"/>
        <v>0</v>
      </c>
    </row>
    <row r="89" spans="1:29" ht="106.5" customHeight="1" x14ac:dyDescent="0.2">
      <c r="A89" s="72"/>
      <c r="B89" s="58"/>
      <c r="C89" s="70"/>
      <c r="D89" s="64"/>
      <c r="E89" s="67"/>
      <c r="F89" s="64"/>
      <c r="G89" s="61"/>
      <c r="H89" s="61"/>
      <c r="I89" s="61"/>
      <c r="J89" s="61"/>
      <c r="K89" s="61"/>
      <c r="L89" s="7" t="s">
        <v>1093</v>
      </c>
      <c r="M89" s="7" t="s">
        <v>170</v>
      </c>
      <c r="N89" s="7" t="s">
        <v>97</v>
      </c>
      <c r="O89" s="12" t="s">
        <v>41</v>
      </c>
      <c r="P89" s="12" t="s">
        <v>102</v>
      </c>
      <c r="Q89" s="8"/>
      <c r="R89" s="7">
        <v>0</v>
      </c>
      <c r="S89" s="7">
        <v>0</v>
      </c>
      <c r="T89" s="7">
        <v>0</v>
      </c>
      <c r="U89" s="8" t="str">
        <f t="shared" si="16"/>
        <v>0</v>
      </c>
      <c r="V89" s="8" t="str">
        <f t="shared" si="17"/>
        <v>0</v>
      </c>
      <c r="W89" s="12" t="s">
        <v>1022</v>
      </c>
      <c r="X89" s="7"/>
      <c r="Y89" s="18">
        <v>0</v>
      </c>
      <c r="Z89" s="18">
        <v>0</v>
      </c>
      <c r="AA89" s="18">
        <v>0</v>
      </c>
      <c r="AB89" s="8" t="str">
        <f t="shared" si="18"/>
        <v>0</v>
      </c>
      <c r="AC89" s="13" t="str">
        <f t="shared" si="19"/>
        <v>0</v>
      </c>
    </row>
    <row r="90" spans="1:29" ht="30.6" x14ac:dyDescent="0.2">
      <c r="A90" s="71" t="s">
        <v>137</v>
      </c>
      <c r="B90" s="56" t="s">
        <v>31</v>
      </c>
      <c r="C90" s="68" t="s">
        <v>138</v>
      </c>
      <c r="D90" s="59" t="s">
        <v>165</v>
      </c>
      <c r="E90" s="65" t="s">
        <v>139</v>
      </c>
      <c r="F90" s="62" t="s">
        <v>2260</v>
      </c>
      <c r="G90" s="59">
        <v>2</v>
      </c>
      <c r="H90" s="59">
        <v>2.5</v>
      </c>
      <c r="I90" s="59" t="s">
        <v>155</v>
      </c>
      <c r="J90" s="59" t="s">
        <v>172</v>
      </c>
      <c r="K90" s="12" t="s">
        <v>157</v>
      </c>
      <c r="L90" s="7" t="s">
        <v>1094</v>
      </c>
      <c r="M90" s="7" t="s">
        <v>173</v>
      </c>
      <c r="N90" s="7" t="s">
        <v>98</v>
      </c>
      <c r="O90" s="12" t="s">
        <v>41</v>
      </c>
      <c r="P90" s="12" t="s">
        <v>102</v>
      </c>
      <c r="Q90" s="8"/>
      <c r="R90" s="7">
        <v>3</v>
      </c>
      <c r="S90" s="7">
        <v>3</v>
      </c>
      <c r="T90" s="7">
        <v>0</v>
      </c>
      <c r="U90" s="8">
        <f t="shared" si="16"/>
        <v>0</v>
      </c>
      <c r="V90" s="8">
        <f t="shared" si="17"/>
        <v>0</v>
      </c>
      <c r="W90" s="12" t="s">
        <v>1022</v>
      </c>
      <c r="X90" s="7"/>
      <c r="Y90" s="18">
        <v>34555.9</v>
      </c>
      <c r="Z90" s="18">
        <v>83864.55</v>
      </c>
      <c r="AA90" s="18">
        <v>4380.8</v>
      </c>
      <c r="AB90" s="35">
        <f t="shared" si="18"/>
        <v>0.12677429903431831</v>
      </c>
      <c r="AC90" s="17">
        <f t="shared" si="19"/>
        <v>5.2236612490021109E-2</v>
      </c>
    </row>
    <row r="91" spans="1:29" ht="30.6" x14ac:dyDescent="0.2">
      <c r="A91" s="73"/>
      <c r="B91" s="57"/>
      <c r="C91" s="69"/>
      <c r="D91" s="60"/>
      <c r="E91" s="66"/>
      <c r="F91" s="63"/>
      <c r="G91" s="60"/>
      <c r="H91" s="60"/>
      <c r="I91" s="60"/>
      <c r="J91" s="60"/>
      <c r="K91" s="12" t="s">
        <v>157</v>
      </c>
      <c r="L91" s="7" t="s">
        <v>1095</v>
      </c>
      <c r="M91" s="7" t="s">
        <v>174</v>
      </c>
      <c r="N91" s="7" t="s">
        <v>97</v>
      </c>
      <c r="O91" s="12" t="s">
        <v>100</v>
      </c>
      <c r="P91" s="12" t="s">
        <v>102</v>
      </c>
      <c r="Q91" s="8"/>
      <c r="R91" s="7">
        <v>1</v>
      </c>
      <c r="S91" s="7">
        <v>1</v>
      </c>
      <c r="T91" s="7">
        <v>0</v>
      </c>
      <c r="U91" s="8">
        <f t="shared" si="16"/>
        <v>0</v>
      </c>
      <c r="V91" s="8">
        <f t="shared" si="17"/>
        <v>0</v>
      </c>
      <c r="W91" s="12" t="s">
        <v>1022</v>
      </c>
      <c r="X91" s="7"/>
      <c r="Y91" s="18">
        <v>34555.9</v>
      </c>
      <c r="Z91" s="18">
        <v>83864.55</v>
      </c>
      <c r="AA91" s="18">
        <v>4380.8</v>
      </c>
      <c r="AB91" s="35">
        <f t="shared" si="18"/>
        <v>0.12677429903431831</v>
      </c>
      <c r="AC91" s="17">
        <f t="shared" si="19"/>
        <v>5.2236612490021109E-2</v>
      </c>
    </row>
    <row r="92" spans="1:29" ht="20.399999999999999" x14ac:dyDescent="0.2">
      <c r="A92" s="73"/>
      <c r="B92" s="57"/>
      <c r="C92" s="69"/>
      <c r="D92" s="60"/>
      <c r="E92" s="66"/>
      <c r="F92" s="63"/>
      <c r="G92" s="60"/>
      <c r="H92" s="60"/>
      <c r="I92" s="60"/>
      <c r="J92" s="60"/>
      <c r="K92" s="12" t="s">
        <v>157</v>
      </c>
      <c r="L92" s="7" t="s">
        <v>1096</v>
      </c>
      <c r="M92" s="7" t="s">
        <v>175</v>
      </c>
      <c r="N92" s="7" t="s">
        <v>97</v>
      </c>
      <c r="O92" s="12" t="s">
        <v>100</v>
      </c>
      <c r="P92" s="12" t="s">
        <v>179</v>
      </c>
      <c r="Q92" s="8"/>
      <c r="R92" s="7">
        <v>6</v>
      </c>
      <c r="S92" s="7">
        <v>6</v>
      </c>
      <c r="T92" s="7">
        <v>0</v>
      </c>
      <c r="U92" s="8">
        <f t="shared" si="16"/>
        <v>0</v>
      </c>
      <c r="V92" s="8">
        <f t="shared" si="17"/>
        <v>0</v>
      </c>
      <c r="W92" s="12" t="s">
        <v>1022</v>
      </c>
      <c r="X92" s="7"/>
      <c r="Y92" s="18">
        <v>69111.8</v>
      </c>
      <c r="Z92" s="18">
        <v>167729.1</v>
      </c>
      <c r="AA92" s="18">
        <v>8761.6</v>
      </c>
      <c r="AB92" s="35">
        <f t="shared" si="18"/>
        <v>0.12677429903431831</v>
      </c>
      <c r="AC92" s="17">
        <f t="shared" si="19"/>
        <v>5.2236612490021109E-2</v>
      </c>
    </row>
    <row r="93" spans="1:29" ht="30.6" x14ac:dyDescent="0.2">
      <c r="A93" s="73"/>
      <c r="B93" s="57"/>
      <c r="C93" s="69"/>
      <c r="D93" s="60"/>
      <c r="E93" s="66"/>
      <c r="F93" s="63"/>
      <c r="G93" s="60"/>
      <c r="H93" s="60"/>
      <c r="I93" s="60"/>
      <c r="J93" s="60"/>
      <c r="K93" s="12" t="s">
        <v>157</v>
      </c>
      <c r="L93" s="7" t="s">
        <v>1097</v>
      </c>
      <c r="M93" s="7" t="s">
        <v>176</v>
      </c>
      <c r="N93" s="7" t="s">
        <v>97</v>
      </c>
      <c r="O93" s="12" t="s">
        <v>41</v>
      </c>
      <c r="P93" s="12" t="s">
        <v>103</v>
      </c>
      <c r="Q93" s="8"/>
      <c r="R93" s="7">
        <v>7000</v>
      </c>
      <c r="S93" s="7">
        <v>7000</v>
      </c>
      <c r="T93" s="7">
        <v>399</v>
      </c>
      <c r="U93" s="8">
        <f t="shared" si="16"/>
        <v>5.7000000000000002E-2</v>
      </c>
      <c r="V93" s="8">
        <f t="shared" si="17"/>
        <v>5.7000000000000002E-2</v>
      </c>
      <c r="W93" s="12" t="s">
        <v>1022</v>
      </c>
      <c r="X93" s="7"/>
      <c r="Y93" s="18">
        <v>138223.6</v>
      </c>
      <c r="Z93" s="18">
        <v>335458.2</v>
      </c>
      <c r="AA93" s="18">
        <v>17523.2</v>
      </c>
      <c r="AB93" s="35">
        <f t="shared" si="18"/>
        <v>0.12677429903431831</v>
      </c>
      <c r="AC93" s="17">
        <f t="shared" si="19"/>
        <v>5.2236612490021109E-2</v>
      </c>
    </row>
    <row r="94" spans="1:29" ht="30.6" x14ac:dyDescent="0.2">
      <c r="A94" s="73"/>
      <c r="B94" s="57"/>
      <c r="C94" s="69"/>
      <c r="D94" s="60"/>
      <c r="E94" s="66"/>
      <c r="F94" s="63"/>
      <c r="G94" s="60"/>
      <c r="H94" s="60"/>
      <c r="I94" s="60"/>
      <c r="J94" s="60"/>
      <c r="K94" s="12" t="s">
        <v>157</v>
      </c>
      <c r="L94" s="7" t="s">
        <v>1098</v>
      </c>
      <c r="M94" s="7" t="s">
        <v>177</v>
      </c>
      <c r="N94" s="7" t="s">
        <v>98</v>
      </c>
      <c r="O94" s="12" t="s">
        <v>41</v>
      </c>
      <c r="P94" s="12" t="s">
        <v>161</v>
      </c>
      <c r="Q94" s="8"/>
      <c r="R94" s="7">
        <v>3</v>
      </c>
      <c r="S94" s="7">
        <v>3</v>
      </c>
      <c r="T94" s="7">
        <v>0</v>
      </c>
      <c r="U94" s="8">
        <f t="shared" si="16"/>
        <v>0</v>
      </c>
      <c r="V94" s="8">
        <f t="shared" si="17"/>
        <v>0</v>
      </c>
      <c r="W94" s="12" t="s">
        <v>1022</v>
      </c>
      <c r="X94" s="7"/>
      <c r="Y94" s="18">
        <v>138223.6</v>
      </c>
      <c r="Z94" s="18">
        <v>335458.2</v>
      </c>
      <c r="AA94" s="18">
        <v>17523.2</v>
      </c>
      <c r="AB94" s="35">
        <f t="shared" si="18"/>
        <v>0.12677429903431831</v>
      </c>
      <c r="AC94" s="17">
        <f t="shared" si="19"/>
        <v>5.2236612490021109E-2</v>
      </c>
    </row>
    <row r="95" spans="1:29" ht="30.6" x14ac:dyDescent="0.2">
      <c r="A95" s="73"/>
      <c r="B95" s="57"/>
      <c r="C95" s="69"/>
      <c r="D95" s="60"/>
      <c r="E95" s="66"/>
      <c r="F95" s="63"/>
      <c r="G95" s="60"/>
      <c r="H95" s="60"/>
      <c r="I95" s="60"/>
      <c r="J95" s="60"/>
      <c r="K95" s="12" t="s">
        <v>157</v>
      </c>
      <c r="L95" s="7" t="s">
        <v>1099</v>
      </c>
      <c r="M95" s="7" t="s">
        <v>178</v>
      </c>
      <c r="N95" s="7" t="s">
        <v>98</v>
      </c>
      <c r="O95" s="12" t="s">
        <v>41</v>
      </c>
      <c r="P95" s="12" t="s">
        <v>101</v>
      </c>
      <c r="Q95" s="8"/>
      <c r="R95" s="7">
        <v>13000</v>
      </c>
      <c r="S95" s="7">
        <v>15000</v>
      </c>
      <c r="T95" s="7">
        <v>977</v>
      </c>
      <c r="U95" s="8">
        <f t="shared" si="16"/>
        <v>7.5153846153846154E-2</v>
      </c>
      <c r="V95" s="8">
        <f t="shared" si="17"/>
        <v>6.5133333333333335E-2</v>
      </c>
      <c r="W95" s="12" t="s">
        <v>1022</v>
      </c>
      <c r="X95" s="7"/>
      <c r="Y95" s="18">
        <v>138223.6</v>
      </c>
      <c r="Z95" s="18">
        <v>335458.2</v>
      </c>
      <c r="AA95" s="18">
        <v>17523.2</v>
      </c>
      <c r="AB95" s="35">
        <f t="shared" si="18"/>
        <v>0.12677429903431831</v>
      </c>
      <c r="AC95" s="17">
        <f t="shared" si="19"/>
        <v>5.2236612490021109E-2</v>
      </c>
    </row>
    <row r="96" spans="1:29" ht="30.6" x14ac:dyDescent="0.2">
      <c r="A96" s="72"/>
      <c r="B96" s="58"/>
      <c r="C96" s="70"/>
      <c r="D96" s="61"/>
      <c r="E96" s="67"/>
      <c r="F96" s="64"/>
      <c r="G96" s="61"/>
      <c r="H96" s="61"/>
      <c r="I96" s="61"/>
      <c r="J96" s="61"/>
      <c r="K96" s="12" t="s">
        <v>157</v>
      </c>
      <c r="L96" s="7" t="s">
        <v>1100</v>
      </c>
      <c r="M96" s="7" t="s">
        <v>178</v>
      </c>
      <c r="N96" s="7" t="s">
        <v>98</v>
      </c>
      <c r="O96" s="12" t="s">
        <v>41</v>
      </c>
      <c r="P96" s="12" t="s">
        <v>103</v>
      </c>
      <c r="Q96" s="8"/>
      <c r="R96" s="7">
        <v>8000</v>
      </c>
      <c r="S96" s="7">
        <v>8000</v>
      </c>
      <c r="T96" s="7">
        <v>3231</v>
      </c>
      <c r="U96" s="8">
        <f t="shared" si="16"/>
        <v>0.40387499999999998</v>
      </c>
      <c r="V96" s="8">
        <f t="shared" si="17"/>
        <v>0.40387499999999998</v>
      </c>
      <c r="W96" s="12" t="s">
        <v>1022</v>
      </c>
      <c r="X96" s="7"/>
      <c r="Y96" s="18">
        <v>138223.6</v>
      </c>
      <c r="Z96" s="18">
        <v>335458.2</v>
      </c>
      <c r="AA96" s="18">
        <v>17523.2</v>
      </c>
      <c r="AB96" s="35">
        <f t="shared" si="18"/>
        <v>0.12677429903431831</v>
      </c>
      <c r="AC96" s="17">
        <f t="shared" si="19"/>
        <v>5.2236612490021109E-2</v>
      </c>
    </row>
    <row r="97" spans="1:29" ht="81.599999999999994" x14ac:dyDescent="0.2">
      <c r="A97" s="44" t="s">
        <v>137</v>
      </c>
      <c r="B97" s="6" t="s">
        <v>31</v>
      </c>
      <c r="C97" s="7" t="s">
        <v>138</v>
      </c>
      <c r="D97" s="7" t="s">
        <v>180</v>
      </c>
      <c r="E97" s="7" t="s">
        <v>139</v>
      </c>
      <c r="F97" s="42" t="s">
        <v>2309</v>
      </c>
      <c r="G97" s="12">
        <v>2</v>
      </c>
      <c r="H97" s="12">
        <v>2.5</v>
      </c>
      <c r="I97" s="12" t="s">
        <v>155</v>
      </c>
      <c r="J97" s="12" t="s">
        <v>181</v>
      </c>
      <c r="K97" s="12" t="s">
        <v>157</v>
      </c>
      <c r="L97" s="7" t="s">
        <v>1076</v>
      </c>
      <c r="M97" s="7" t="s">
        <v>182</v>
      </c>
      <c r="N97" s="7" t="s">
        <v>97</v>
      </c>
      <c r="O97" s="12" t="s">
        <v>41</v>
      </c>
      <c r="P97" s="12" t="s">
        <v>102</v>
      </c>
      <c r="Q97" s="8"/>
      <c r="R97" s="7">
        <v>1</v>
      </c>
      <c r="S97" s="7">
        <v>0</v>
      </c>
      <c r="T97" s="7">
        <v>0</v>
      </c>
      <c r="U97" s="8">
        <f t="shared" si="16"/>
        <v>0</v>
      </c>
      <c r="V97" s="8" t="str">
        <f t="shared" si="17"/>
        <v>0</v>
      </c>
      <c r="W97" s="12" t="s">
        <v>1022</v>
      </c>
      <c r="X97" s="7"/>
      <c r="Y97" s="18">
        <v>0</v>
      </c>
      <c r="Z97" s="18">
        <v>1300000</v>
      </c>
      <c r="AA97" s="18">
        <v>0</v>
      </c>
      <c r="AB97" s="35" t="str">
        <f t="shared" si="18"/>
        <v>0</v>
      </c>
      <c r="AC97" s="17">
        <f t="shared" si="19"/>
        <v>0</v>
      </c>
    </row>
    <row r="98" spans="1:29" ht="33.75" customHeight="1" x14ac:dyDescent="0.2">
      <c r="A98" s="71" t="s">
        <v>137</v>
      </c>
      <c r="B98" s="56" t="s">
        <v>31</v>
      </c>
      <c r="C98" s="68" t="s">
        <v>138</v>
      </c>
      <c r="D98" s="62" t="s">
        <v>165</v>
      </c>
      <c r="E98" s="65" t="s">
        <v>139</v>
      </c>
      <c r="F98" s="62" t="s">
        <v>187</v>
      </c>
      <c r="G98" s="59">
        <v>2</v>
      </c>
      <c r="H98" s="59">
        <v>2.5</v>
      </c>
      <c r="I98" s="59" t="s">
        <v>155</v>
      </c>
      <c r="J98" s="59" t="s">
        <v>186</v>
      </c>
      <c r="K98" s="59" t="s">
        <v>157</v>
      </c>
      <c r="L98" s="7" t="s">
        <v>1086</v>
      </c>
      <c r="M98" s="7" t="s">
        <v>188</v>
      </c>
      <c r="N98" s="7" t="s">
        <v>97</v>
      </c>
      <c r="O98" s="12" t="s">
        <v>41</v>
      </c>
      <c r="P98" s="12" t="s">
        <v>102</v>
      </c>
      <c r="Q98" s="8"/>
      <c r="R98" s="7">
        <v>2</v>
      </c>
      <c r="S98" s="7">
        <v>2</v>
      </c>
      <c r="T98" s="7">
        <v>0</v>
      </c>
      <c r="U98" s="8">
        <f t="shared" si="16"/>
        <v>0</v>
      </c>
      <c r="V98" s="8">
        <f t="shared" si="17"/>
        <v>0</v>
      </c>
      <c r="W98" s="12" t="s">
        <v>1022</v>
      </c>
      <c r="X98" s="7"/>
      <c r="Y98" s="18">
        <v>0</v>
      </c>
      <c r="Z98" s="18">
        <v>2751416.4</v>
      </c>
      <c r="AA98" s="18">
        <v>401753.25</v>
      </c>
      <c r="AB98" s="35" t="str">
        <f t="shared" si="18"/>
        <v>0</v>
      </c>
      <c r="AC98" s="17">
        <f t="shared" si="19"/>
        <v>0.14601688424914527</v>
      </c>
    </row>
    <row r="99" spans="1:29" ht="33.75" customHeight="1" x14ac:dyDescent="0.2">
      <c r="A99" s="72"/>
      <c r="B99" s="58"/>
      <c r="C99" s="70"/>
      <c r="D99" s="64"/>
      <c r="E99" s="67"/>
      <c r="F99" s="64"/>
      <c r="G99" s="61"/>
      <c r="H99" s="61"/>
      <c r="I99" s="61"/>
      <c r="J99" s="61"/>
      <c r="K99" s="61"/>
      <c r="L99" s="7" t="s">
        <v>1085</v>
      </c>
      <c r="M99" s="7" t="s">
        <v>189</v>
      </c>
      <c r="N99" s="7" t="s">
        <v>97</v>
      </c>
      <c r="O99" s="12" t="s">
        <v>41</v>
      </c>
      <c r="P99" s="12" t="s">
        <v>102</v>
      </c>
      <c r="Q99" s="8"/>
      <c r="R99" s="7">
        <v>12</v>
      </c>
      <c r="S99" s="7">
        <v>12</v>
      </c>
      <c r="T99" s="7">
        <v>0</v>
      </c>
      <c r="U99" s="8">
        <f t="shared" si="16"/>
        <v>0</v>
      </c>
      <c r="V99" s="8">
        <f t="shared" si="17"/>
        <v>0</v>
      </c>
      <c r="W99" s="12" t="s">
        <v>1022</v>
      </c>
      <c r="X99" s="7"/>
      <c r="Y99" s="18">
        <v>0</v>
      </c>
      <c r="Z99" s="18">
        <v>15591359.6</v>
      </c>
      <c r="AA99" s="18">
        <v>2276601.75</v>
      </c>
      <c r="AB99" s="35" t="str">
        <f t="shared" si="18"/>
        <v>0</v>
      </c>
      <c r="AC99" s="17">
        <f t="shared" si="19"/>
        <v>0.14601688424914527</v>
      </c>
    </row>
    <row r="100" spans="1:29" ht="30.6" x14ac:dyDescent="0.2">
      <c r="A100" s="44" t="s">
        <v>137</v>
      </c>
      <c r="B100" s="6" t="s">
        <v>31</v>
      </c>
      <c r="C100" s="7" t="s">
        <v>138</v>
      </c>
      <c r="D100" s="7" t="s">
        <v>190</v>
      </c>
      <c r="E100" s="7" t="s">
        <v>139</v>
      </c>
      <c r="F100" s="42" t="s">
        <v>187</v>
      </c>
      <c r="G100" s="12">
        <v>2</v>
      </c>
      <c r="H100" s="12">
        <v>2.5</v>
      </c>
      <c r="I100" s="12" t="s">
        <v>155</v>
      </c>
      <c r="J100" s="12" t="s">
        <v>192</v>
      </c>
      <c r="K100" s="12" t="s">
        <v>157</v>
      </c>
      <c r="L100" s="7" t="s">
        <v>1101</v>
      </c>
      <c r="M100" s="7" t="s">
        <v>191</v>
      </c>
      <c r="N100" s="7" t="s">
        <v>97</v>
      </c>
      <c r="O100" s="12" t="s">
        <v>99</v>
      </c>
      <c r="P100" s="12" t="s">
        <v>102</v>
      </c>
      <c r="Q100" s="8"/>
      <c r="R100" s="7">
        <v>1</v>
      </c>
      <c r="S100" s="7">
        <v>1</v>
      </c>
      <c r="T100" s="7">
        <v>0</v>
      </c>
      <c r="U100" s="8">
        <f t="shared" si="16"/>
        <v>0</v>
      </c>
      <c r="V100" s="8">
        <f t="shared" si="17"/>
        <v>0</v>
      </c>
      <c r="W100" s="12" t="s">
        <v>1022</v>
      </c>
      <c r="X100" s="7"/>
      <c r="Y100" s="18">
        <v>0</v>
      </c>
      <c r="Z100" s="18">
        <v>6330320</v>
      </c>
      <c r="AA100" s="18">
        <v>0</v>
      </c>
      <c r="AB100" s="8" t="str">
        <f t="shared" si="18"/>
        <v>0</v>
      </c>
      <c r="AC100" s="13">
        <f t="shared" si="19"/>
        <v>0</v>
      </c>
    </row>
    <row r="101" spans="1:29" ht="30.6" x14ac:dyDescent="0.2">
      <c r="A101" s="44" t="s">
        <v>137</v>
      </c>
      <c r="B101" s="6" t="s">
        <v>31</v>
      </c>
      <c r="C101" s="7" t="s">
        <v>138</v>
      </c>
      <c r="D101" s="7" t="s">
        <v>190</v>
      </c>
      <c r="E101" s="7" t="s">
        <v>139</v>
      </c>
      <c r="F101" s="42" t="s">
        <v>187</v>
      </c>
      <c r="G101" s="12">
        <v>2</v>
      </c>
      <c r="H101" s="12">
        <v>2.5</v>
      </c>
      <c r="I101" s="12" t="s">
        <v>155</v>
      </c>
      <c r="J101" s="12" t="s">
        <v>193</v>
      </c>
      <c r="K101" s="12" t="s">
        <v>157</v>
      </c>
      <c r="L101" s="7" t="s">
        <v>1101</v>
      </c>
      <c r="M101" s="7" t="s">
        <v>191</v>
      </c>
      <c r="N101" s="7" t="s">
        <v>97</v>
      </c>
      <c r="O101" s="12" t="s">
        <v>99</v>
      </c>
      <c r="P101" s="12" t="s">
        <v>102</v>
      </c>
      <c r="Q101" s="8"/>
      <c r="R101" s="7">
        <v>1</v>
      </c>
      <c r="S101" s="7">
        <v>1</v>
      </c>
      <c r="T101" s="7">
        <v>0</v>
      </c>
      <c r="U101" s="8">
        <f t="shared" si="16"/>
        <v>0</v>
      </c>
      <c r="V101" s="8">
        <f t="shared" si="17"/>
        <v>0</v>
      </c>
      <c r="W101" s="12" t="s">
        <v>1022</v>
      </c>
      <c r="X101" s="7"/>
      <c r="Y101" s="18">
        <v>0</v>
      </c>
      <c r="Z101" s="18">
        <v>418410</v>
      </c>
      <c r="AA101" s="18">
        <v>418385</v>
      </c>
      <c r="AB101" s="8" t="str">
        <f t="shared" si="18"/>
        <v>0</v>
      </c>
      <c r="AC101" s="17">
        <f t="shared" si="19"/>
        <v>0.99994024999402498</v>
      </c>
    </row>
    <row r="102" spans="1:29" ht="30.6" x14ac:dyDescent="0.2">
      <c r="A102" s="44" t="s">
        <v>137</v>
      </c>
      <c r="B102" s="6" t="s">
        <v>31</v>
      </c>
      <c r="C102" s="7" t="s">
        <v>138</v>
      </c>
      <c r="D102" s="7" t="s">
        <v>190</v>
      </c>
      <c r="E102" s="7" t="s">
        <v>139</v>
      </c>
      <c r="F102" s="42" t="s">
        <v>187</v>
      </c>
      <c r="G102" s="12">
        <v>2</v>
      </c>
      <c r="H102" s="12">
        <v>2.5</v>
      </c>
      <c r="I102" s="12" t="s">
        <v>155</v>
      </c>
      <c r="J102" s="12" t="s">
        <v>194</v>
      </c>
      <c r="K102" s="12" t="s">
        <v>157</v>
      </c>
      <c r="L102" s="7" t="s">
        <v>190</v>
      </c>
      <c r="M102" s="7" t="s">
        <v>191</v>
      </c>
      <c r="N102" s="7" t="s">
        <v>97</v>
      </c>
      <c r="O102" s="12" t="s">
        <v>99</v>
      </c>
      <c r="P102" s="12" t="s">
        <v>102</v>
      </c>
      <c r="Q102" s="8"/>
      <c r="R102" s="7">
        <v>1</v>
      </c>
      <c r="S102" s="7">
        <v>1</v>
      </c>
      <c r="T102" s="7">
        <v>0</v>
      </c>
      <c r="U102" s="8">
        <f t="shared" si="16"/>
        <v>0</v>
      </c>
      <c r="V102" s="8">
        <f t="shared" si="17"/>
        <v>0</v>
      </c>
      <c r="W102" s="12" t="s">
        <v>1022</v>
      </c>
      <c r="X102" s="7"/>
      <c r="Y102" s="18">
        <v>0</v>
      </c>
      <c r="Z102" s="18">
        <v>277657</v>
      </c>
      <c r="AA102" s="18">
        <v>0</v>
      </c>
      <c r="AB102" s="8" t="str">
        <f t="shared" si="18"/>
        <v>0</v>
      </c>
      <c r="AC102" s="13">
        <f t="shared" si="19"/>
        <v>0</v>
      </c>
    </row>
    <row r="103" spans="1:29" ht="51" x14ac:dyDescent="0.2">
      <c r="A103" s="44" t="s">
        <v>137</v>
      </c>
      <c r="B103" s="6" t="s">
        <v>31</v>
      </c>
      <c r="C103" s="7" t="s">
        <v>138</v>
      </c>
      <c r="D103" s="7" t="s">
        <v>202</v>
      </c>
      <c r="E103" s="7" t="s">
        <v>139</v>
      </c>
      <c r="F103" s="42" t="s">
        <v>2175</v>
      </c>
      <c r="G103" s="12">
        <v>2</v>
      </c>
      <c r="H103" s="12">
        <v>2.5</v>
      </c>
      <c r="I103" s="12" t="s">
        <v>155</v>
      </c>
      <c r="J103" s="12" t="s">
        <v>200</v>
      </c>
      <c r="K103" s="12" t="s">
        <v>201</v>
      </c>
      <c r="L103" s="7" t="s">
        <v>1102</v>
      </c>
      <c r="M103" s="20" t="s">
        <v>203</v>
      </c>
      <c r="N103" s="7" t="s">
        <v>97</v>
      </c>
      <c r="O103" s="12" t="s">
        <v>41</v>
      </c>
      <c r="P103" s="12" t="s">
        <v>101</v>
      </c>
      <c r="Q103" s="8"/>
      <c r="R103" s="7">
        <v>100</v>
      </c>
      <c r="S103" s="7">
        <v>100</v>
      </c>
      <c r="T103" s="7">
        <v>0</v>
      </c>
      <c r="U103" s="8">
        <f t="shared" si="16"/>
        <v>0</v>
      </c>
      <c r="V103" s="8">
        <f t="shared" si="17"/>
        <v>0</v>
      </c>
      <c r="W103" s="7"/>
      <c r="X103" s="7"/>
      <c r="Y103" s="18">
        <v>200000</v>
      </c>
      <c r="Z103" s="18">
        <v>200000</v>
      </c>
      <c r="AA103" s="18">
        <v>0</v>
      </c>
      <c r="AB103" s="8">
        <f t="shared" si="18"/>
        <v>0</v>
      </c>
      <c r="AC103" s="13">
        <f t="shared" si="19"/>
        <v>0</v>
      </c>
    </row>
    <row r="104" spans="1:29" ht="51" x14ac:dyDescent="0.2">
      <c r="A104" s="44" t="s">
        <v>137</v>
      </c>
      <c r="B104" s="6" t="s">
        <v>31</v>
      </c>
      <c r="C104" s="7" t="s">
        <v>138</v>
      </c>
      <c r="D104" s="7" t="s">
        <v>202</v>
      </c>
      <c r="E104" s="7" t="s">
        <v>139</v>
      </c>
      <c r="F104" s="42" t="s">
        <v>2175</v>
      </c>
      <c r="G104" s="12">
        <v>2</v>
      </c>
      <c r="H104" s="12">
        <v>2.5</v>
      </c>
      <c r="I104" s="12" t="s">
        <v>155</v>
      </c>
      <c r="J104" s="12" t="s">
        <v>204</v>
      </c>
      <c r="K104" s="12" t="s">
        <v>201</v>
      </c>
      <c r="L104" s="7" t="s">
        <v>1103</v>
      </c>
      <c r="M104" s="20" t="s">
        <v>205</v>
      </c>
      <c r="N104" s="7" t="s">
        <v>97</v>
      </c>
      <c r="O104" s="12" t="s">
        <v>99</v>
      </c>
      <c r="P104" s="12" t="s">
        <v>101</v>
      </c>
      <c r="Q104" s="8"/>
      <c r="R104" s="7">
        <v>100</v>
      </c>
      <c r="S104" s="7">
        <v>100</v>
      </c>
      <c r="T104" s="7">
        <v>0</v>
      </c>
      <c r="U104" s="8">
        <f t="shared" si="16"/>
        <v>0</v>
      </c>
      <c r="V104" s="8">
        <f t="shared" si="17"/>
        <v>0</v>
      </c>
      <c r="W104" s="7"/>
      <c r="X104" s="7"/>
      <c r="Y104" s="18">
        <v>300000</v>
      </c>
      <c r="Z104" s="18">
        <v>300000</v>
      </c>
      <c r="AA104" s="18">
        <v>0</v>
      </c>
      <c r="AB104" s="8">
        <f t="shared" si="18"/>
        <v>0</v>
      </c>
      <c r="AC104" s="13">
        <f t="shared" si="19"/>
        <v>0</v>
      </c>
    </row>
    <row r="105" spans="1:29" ht="59.25" customHeight="1" x14ac:dyDescent="0.2">
      <c r="A105" s="71" t="s">
        <v>137</v>
      </c>
      <c r="B105" s="56" t="s">
        <v>31</v>
      </c>
      <c r="C105" s="68" t="s">
        <v>138</v>
      </c>
      <c r="D105" s="62" t="s">
        <v>206</v>
      </c>
      <c r="E105" s="65" t="s">
        <v>139</v>
      </c>
      <c r="F105" s="62" t="s">
        <v>2262</v>
      </c>
      <c r="G105" s="59">
        <v>2</v>
      </c>
      <c r="H105" s="59">
        <v>2.4</v>
      </c>
      <c r="I105" s="59" t="s">
        <v>207</v>
      </c>
      <c r="J105" s="59" t="s">
        <v>208</v>
      </c>
      <c r="K105" s="59" t="s">
        <v>209</v>
      </c>
      <c r="L105" s="7" t="s">
        <v>1104</v>
      </c>
      <c r="M105" s="7" t="s">
        <v>210</v>
      </c>
      <c r="N105" s="7" t="s">
        <v>98</v>
      </c>
      <c r="O105" s="12" t="s">
        <v>41</v>
      </c>
      <c r="P105" s="12" t="s">
        <v>101</v>
      </c>
      <c r="Q105" s="8"/>
      <c r="R105" s="7">
        <v>70000</v>
      </c>
      <c r="S105" s="7">
        <v>20</v>
      </c>
      <c r="T105" s="7">
        <v>0</v>
      </c>
      <c r="U105" s="8">
        <f t="shared" si="16"/>
        <v>0</v>
      </c>
      <c r="V105" s="8">
        <f t="shared" si="17"/>
        <v>0</v>
      </c>
      <c r="W105" s="7"/>
      <c r="X105" s="7"/>
      <c r="Y105" s="18">
        <v>20000</v>
      </c>
      <c r="Z105" s="18">
        <v>80000</v>
      </c>
      <c r="AA105" s="18">
        <v>20000</v>
      </c>
      <c r="AB105" s="8">
        <f t="shared" si="18"/>
        <v>1</v>
      </c>
      <c r="AC105" s="17">
        <f t="shared" si="19"/>
        <v>0.25</v>
      </c>
    </row>
    <row r="106" spans="1:29" ht="88.5" customHeight="1" x14ac:dyDescent="0.2">
      <c r="A106" s="73"/>
      <c r="B106" s="57"/>
      <c r="C106" s="69"/>
      <c r="D106" s="63"/>
      <c r="E106" s="66"/>
      <c r="F106" s="63"/>
      <c r="G106" s="60"/>
      <c r="H106" s="60"/>
      <c r="I106" s="60"/>
      <c r="J106" s="60"/>
      <c r="K106" s="60"/>
      <c r="L106" s="7" t="s">
        <v>1105</v>
      </c>
      <c r="M106" s="7" t="s">
        <v>210</v>
      </c>
      <c r="N106" s="7" t="s">
        <v>98</v>
      </c>
      <c r="O106" s="12" t="s">
        <v>41</v>
      </c>
      <c r="P106" s="12" t="s">
        <v>101</v>
      </c>
      <c r="Q106" s="8"/>
      <c r="R106" s="7">
        <v>8</v>
      </c>
      <c r="S106" s="7">
        <v>8</v>
      </c>
      <c r="T106" s="7">
        <v>0</v>
      </c>
      <c r="U106" s="8">
        <f t="shared" si="16"/>
        <v>0</v>
      </c>
      <c r="V106" s="8">
        <f t="shared" si="17"/>
        <v>0</v>
      </c>
      <c r="W106" s="7"/>
      <c r="X106" s="7"/>
      <c r="Y106" s="18">
        <v>125000</v>
      </c>
      <c r="Z106" s="18">
        <v>500000</v>
      </c>
      <c r="AA106" s="18">
        <v>125000</v>
      </c>
      <c r="AB106" s="8">
        <f t="shared" si="18"/>
        <v>1</v>
      </c>
      <c r="AC106" s="17">
        <f t="shared" si="19"/>
        <v>0.25</v>
      </c>
    </row>
    <row r="107" spans="1:29" ht="75.75" customHeight="1" x14ac:dyDescent="0.2">
      <c r="A107" s="72"/>
      <c r="B107" s="58"/>
      <c r="C107" s="70"/>
      <c r="D107" s="64"/>
      <c r="E107" s="67"/>
      <c r="F107" s="64"/>
      <c r="G107" s="61"/>
      <c r="H107" s="61"/>
      <c r="I107" s="61"/>
      <c r="J107" s="61"/>
      <c r="K107" s="61"/>
      <c r="L107" s="7" t="s">
        <v>1106</v>
      </c>
      <c r="M107" s="7" t="s">
        <v>210</v>
      </c>
      <c r="N107" s="7" t="s">
        <v>98</v>
      </c>
      <c r="O107" s="12" t="s">
        <v>41</v>
      </c>
      <c r="P107" s="12" t="s">
        <v>101</v>
      </c>
      <c r="Q107" s="8"/>
      <c r="R107" s="7">
        <v>50</v>
      </c>
      <c r="S107" s="7">
        <v>50</v>
      </c>
      <c r="T107" s="7">
        <v>0</v>
      </c>
      <c r="U107" s="8">
        <f t="shared" si="16"/>
        <v>0</v>
      </c>
      <c r="V107" s="8">
        <f t="shared" si="17"/>
        <v>0</v>
      </c>
      <c r="W107" s="7"/>
      <c r="X107" s="7"/>
      <c r="Y107" s="18">
        <v>355000</v>
      </c>
      <c r="Z107" s="18">
        <v>1420000</v>
      </c>
      <c r="AA107" s="18">
        <v>355000</v>
      </c>
      <c r="AB107" s="8">
        <f t="shared" si="18"/>
        <v>1</v>
      </c>
      <c r="AC107" s="13">
        <f t="shared" si="19"/>
        <v>0.25</v>
      </c>
    </row>
    <row r="108" spans="1:29" ht="40.799999999999997" x14ac:dyDescent="0.2">
      <c r="A108" s="44" t="s">
        <v>137</v>
      </c>
      <c r="B108" s="6" t="s">
        <v>31</v>
      </c>
      <c r="C108" s="7" t="s">
        <v>138</v>
      </c>
      <c r="D108" s="7" t="s">
        <v>213</v>
      </c>
      <c r="E108" s="7" t="s">
        <v>139</v>
      </c>
      <c r="F108" s="42" t="s">
        <v>2310</v>
      </c>
      <c r="G108" s="12">
        <v>2</v>
      </c>
      <c r="H108" s="12">
        <v>2.4</v>
      </c>
      <c r="I108" s="12" t="s">
        <v>212</v>
      </c>
      <c r="J108" s="12" t="s">
        <v>211</v>
      </c>
      <c r="K108" s="12" t="s">
        <v>209</v>
      </c>
      <c r="L108" s="7" t="s">
        <v>1107</v>
      </c>
      <c r="M108" s="7" t="s">
        <v>214</v>
      </c>
      <c r="N108" s="7" t="s">
        <v>97</v>
      </c>
      <c r="O108" s="12" t="s">
        <v>100</v>
      </c>
      <c r="P108" s="12" t="s">
        <v>102</v>
      </c>
      <c r="Q108" s="8"/>
      <c r="R108" s="7">
        <v>1</v>
      </c>
      <c r="S108" s="7">
        <v>1</v>
      </c>
      <c r="T108" s="7">
        <v>0</v>
      </c>
      <c r="U108" s="8">
        <f t="shared" si="16"/>
        <v>0</v>
      </c>
      <c r="V108" s="8">
        <f t="shared" si="17"/>
        <v>0</v>
      </c>
      <c r="W108" s="7"/>
      <c r="X108" s="7"/>
      <c r="Y108" s="18">
        <v>0</v>
      </c>
      <c r="Z108" s="18">
        <v>822205</v>
      </c>
      <c r="AA108" s="18">
        <v>575540</v>
      </c>
      <c r="AB108" s="8" t="str">
        <f t="shared" si="18"/>
        <v>0</v>
      </c>
      <c r="AC108" s="17">
        <f t="shared" si="19"/>
        <v>0.69999574315407953</v>
      </c>
    </row>
    <row r="109" spans="1:29" ht="20.399999999999999" x14ac:dyDescent="0.2">
      <c r="A109" s="71" t="s">
        <v>137</v>
      </c>
      <c r="B109" s="56" t="s">
        <v>31</v>
      </c>
      <c r="C109" s="68" t="s">
        <v>138</v>
      </c>
      <c r="D109" s="62" t="s">
        <v>1988</v>
      </c>
      <c r="E109" s="65" t="s">
        <v>139</v>
      </c>
      <c r="F109" s="62" t="s">
        <v>1989</v>
      </c>
      <c r="G109" s="59">
        <v>2</v>
      </c>
      <c r="H109" s="59">
        <v>2.5</v>
      </c>
      <c r="I109" s="59" t="s">
        <v>196</v>
      </c>
      <c r="J109" s="59" t="s">
        <v>1972</v>
      </c>
      <c r="K109" s="59" t="s">
        <v>1973</v>
      </c>
      <c r="L109" s="7" t="s">
        <v>1974</v>
      </c>
      <c r="M109" s="7" t="s">
        <v>1981</v>
      </c>
      <c r="N109" s="7" t="s">
        <v>97</v>
      </c>
      <c r="O109" s="12" t="s">
        <v>99</v>
      </c>
      <c r="P109" s="12" t="s">
        <v>258</v>
      </c>
      <c r="Q109" s="8"/>
      <c r="R109" s="7">
        <v>270</v>
      </c>
      <c r="S109" s="7">
        <v>270</v>
      </c>
      <c r="T109" s="7">
        <v>59</v>
      </c>
      <c r="U109" s="35">
        <f t="shared" si="16"/>
        <v>0.21851851851851853</v>
      </c>
      <c r="V109" s="35">
        <f t="shared" si="17"/>
        <v>0.21851851851851853</v>
      </c>
      <c r="W109" s="7"/>
      <c r="X109" s="7"/>
      <c r="Y109" s="18">
        <v>492983.255</v>
      </c>
      <c r="Z109" s="18">
        <v>493239.87</v>
      </c>
      <c r="AA109" s="18">
        <v>109427.72500000001</v>
      </c>
      <c r="AB109" s="35">
        <f t="shared" si="18"/>
        <v>0.22197047037632142</v>
      </c>
      <c r="AC109" s="17">
        <f t="shared" si="19"/>
        <v>0.22185498710799678</v>
      </c>
    </row>
    <row r="110" spans="1:29" ht="20.399999999999999" x14ac:dyDescent="0.2">
      <c r="A110" s="73"/>
      <c r="B110" s="57"/>
      <c r="C110" s="69"/>
      <c r="D110" s="63"/>
      <c r="E110" s="66"/>
      <c r="F110" s="63"/>
      <c r="G110" s="60"/>
      <c r="H110" s="60"/>
      <c r="I110" s="60"/>
      <c r="J110" s="60"/>
      <c r="K110" s="60"/>
      <c r="L110" s="7" t="s">
        <v>1975</v>
      </c>
      <c r="M110" s="7" t="s">
        <v>1982</v>
      </c>
      <c r="N110" s="7" t="s">
        <v>97</v>
      </c>
      <c r="O110" s="12" t="s">
        <v>99</v>
      </c>
      <c r="P110" s="12" t="s">
        <v>179</v>
      </c>
      <c r="Q110" s="8"/>
      <c r="R110" s="7">
        <v>5</v>
      </c>
      <c r="S110" s="7">
        <v>5</v>
      </c>
      <c r="T110" s="7">
        <v>0</v>
      </c>
      <c r="U110" s="35">
        <f t="shared" si="16"/>
        <v>0</v>
      </c>
      <c r="V110" s="35">
        <f t="shared" si="17"/>
        <v>0</v>
      </c>
      <c r="W110" s="7"/>
      <c r="X110" s="7"/>
      <c r="Y110" s="18">
        <v>492983.255</v>
      </c>
      <c r="Z110" s="18">
        <v>493239.87</v>
      </c>
      <c r="AA110" s="18">
        <v>109427.72500000001</v>
      </c>
      <c r="AB110" s="35">
        <f t="shared" si="18"/>
        <v>0.22197047037632142</v>
      </c>
      <c r="AC110" s="17">
        <f t="shared" si="19"/>
        <v>0.22185498710799678</v>
      </c>
    </row>
    <row r="111" spans="1:29" ht="40.799999999999997" x14ac:dyDescent="0.2">
      <c r="A111" s="73"/>
      <c r="B111" s="57"/>
      <c r="C111" s="69"/>
      <c r="D111" s="63"/>
      <c r="E111" s="66"/>
      <c r="F111" s="63"/>
      <c r="G111" s="60"/>
      <c r="H111" s="60"/>
      <c r="I111" s="60"/>
      <c r="J111" s="60"/>
      <c r="K111" s="60"/>
      <c r="L111" s="7" t="s">
        <v>1976</v>
      </c>
      <c r="M111" s="7" t="s">
        <v>1983</v>
      </c>
      <c r="N111" s="7" t="s">
        <v>97</v>
      </c>
      <c r="O111" s="12" t="s">
        <v>99</v>
      </c>
      <c r="P111" s="12" t="s">
        <v>258</v>
      </c>
      <c r="Q111" s="8"/>
      <c r="R111" s="7">
        <v>100</v>
      </c>
      <c r="S111" s="7">
        <v>100</v>
      </c>
      <c r="T111" s="7">
        <v>22.9</v>
      </c>
      <c r="U111" s="35">
        <f t="shared" si="16"/>
        <v>0.22899999999999998</v>
      </c>
      <c r="V111" s="35">
        <f t="shared" si="17"/>
        <v>0.22899999999999998</v>
      </c>
      <c r="W111" s="7"/>
      <c r="X111" s="7"/>
      <c r="Y111" s="18">
        <v>492983.255</v>
      </c>
      <c r="Z111" s="18">
        <v>493239.87</v>
      </c>
      <c r="AA111" s="18">
        <v>109427.72500000001</v>
      </c>
      <c r="AB111" s="35">
        <f t="shared" si="18"/>
        <v>0.22197047037632142</v>
      </c>
      <c r="AC111" s="17">
        <f t="shared" si="19"/>
        <v>0.22185498710799678</v>
      </c>
    </row>
    <row r="112" spans="1:29" ht="30.6" x14ac:dyDescent="0.2">
      <c r="A112" s="73"/>
      <c r="B112" s="57"/>
      <c r="C112" s="69"/>
      <c r="D112" s="63"/>
      <c r="E112" s="66"/>
      <c r="F112" s="63"/>
      <c r="G112" s="60"/>
      <c r="H112" s="60"/>
      <c r="I112" s="60"/>
      <c r="J112" s="60"/>
      <c r="K112" s="60"/>
      <c r="L112" s="7" t="s">
        <v>1977</v>
      </c>
      <c r="M112" s="7" t="s">
        <v>1984</v>
      </c>
      <c r="N112" s="7" t="s">
        <v>97</v>
      </c>
      <c r="O112" s="12" t="s">
        <v>99</v>
      </c>
      <c r="P112" s="12" t="s">
        <v>439</v>
      </c>
      <c r="Q112" s="8"/>
      <c r="R112" s="7">
        <v>3</v>
      </c>
      <c r="S112" s="7">
        <v>3</v>
      </c>
      <c r="T112" s="7">
        <v>0</v>
      </c>
      <c r="U112" s="35">
        <f t="shared" si="16"/>
        <v>0</v>
      </c>
      <c r="V112" s="35">
        <f t="shared" si="17"/>
        <v>0</v>
      </c>
      <c r="W112" s="7"/>
      <c r="X112" s="7"/>
      <c r="Y112" s="18">
        <v>492983.255</v>
      </c>
      <c r="Z112" s="18">
        <v>493239.87</v>
      </c>
      <c r="AA112" s="18">
        <v>109427.72500000001</v>
      </c>
      <c r="AB112" s="35">
        <f t="shared" si="18"/>
        <v>0.22197047037632142</v>
      </c>
      <c r="AC112" s="17">
        <f t="shared" si="19"/>
        <v>0.22185498710799678</v>
      </c>
    </row>
    <row r="113" spans="1:29" ht="30.6" x14ac:dyDescent="0.2">
      <c r="A113" s="73"/>
      <c r="B113" s="57"/>
      <c r="C113" s="69"/>
      <c r="D113" s="63"/>
      <c r="E113" s="66"/>
      <c r="F113" s="63"/>
      <c r="G113" s="60"/>
      <c r="H113" s="60"/>
      <c r="I113" s="60"/>
      <c r="J113" s="60"/>
      <c r="K113" s="60"/>
      <c r="L113" s="7" t="s">
        <v>1978</v>
      </c>
      <c r="M113" s="7" t="s">
        <v>1985</v>
      </c>
      <c r="N113" s="7" t="s">
        <v>97</v>
      </c>
      <c r="O113" s="12" t="s">
        <v>99</v>
      </c>
      <c r="P113" s="12" t="s">
        <v>103</v>
      </c>
      <c r="Q113" s="8"/>
      <c r="R113" s="7">
        <v>9</v>
      </c>
      <c r="S113" s="7">
        <v>9</v>
      </c>
      <c r="T113" s="7">
        <v>1</v>
      </c>
      <c r="U113" s="35">
        <f t="shared" si="16"/>
        <v>0.1111111111111111</v>
      </c>
      <c r="V113" s="35">
        <f t="shared" si="17"/>
        <v>0.1111111111111111</v>
      </c>
      <c r="W113" s="7"/>
      <c r="X113" s="7"/>
      <c r="Y113" s="18">
        <v>956967.495</v>
      </c>
      <c r="Z113" s="18">
        <v>957465.63</v>
      </c>
      <c r="AA113" s="18">
        <v>212418.52499999999</v>
      </c>
      <c r="AB113" s="35">
        <f t="shared" si="18"/>
        <v>0.22197047037632139</v>
      </c>
      <c r="AC113" s="17">
        <f t="shared" si="19"/>
        <v>0.22185498710799675</v>
      </c>
    </row>
    <row r="114" spans="1:29" ht="20.399999999999999" x14ac:dyDescent="0.2">
      <c r="A114" s="73"/>
      <c r="B114" s="57"/>
      <c r="C114" s="69"/>
      <c r="D114" s="63"/>
      <c r="E114" s="66"/>
      <c r="F114" s="63"/>
      <c r="G114" s="60"/>
      <c r="H114" s="60"/>
      <c r="I114" s="60"/>
      <c r="J114" s="60"/>
      <c r="K114" s="60"/>
      <c r="L114" s="7" t="s">
        <v>1979</v>
      </c>
      <c r="M114" s="7" t="s">
        <v>1986</v>
      </c>
      <c r="N114" s="7" t="s">
        <v>97</v>
      </c>
      <c r="O114" s="12" t="s">
        <v>99</v>
      </c>
      <c r="P114" s="12" t="s">
        <v>101</v>
      </c>
      <c r="Q114" s="8"/>
      <c r="R114" s="7">
        <v>45</v>
      </c>
      <c r="S114" s="7">
        <v>45</v>
      </c>
      <c r="T114" s="7">
        <v>18</v>
      </c>
      <c r="U114" s="35">
        <f t="shared" si="16"/>
        <v>0.4</v>
      </c>
      <c r="V114" s="35">
        <f t="shared" si="17"/>
        <v>0.4</v>
      </c>
      <c r="W114" s="7"/>
      <c r="X114" s="7"/>
      <c r="Y114" s="18">
        <v>956967.495</v>
      </c>
      <c r="Z114" s="18">
        <v>957465.63</v>
      </c>
      <c r="AA114" s="18">
        <v>212418.52499999999</v>
      </c>
      <c r="AB114" s="35">
        <f t="shared" si="18"/>
        <v>0.22197047037632139</v>
      </c>
      <c r="AC114" s="17">
        <f t="shared" si="19"/>
        <v>0.22185498710799675</v>
      </c>
    </row>
    <row r="115" spans="1:29" ht="20.399999999999999" x14ac:dyDescent="0.2">
      <c r="A115" s="72"/>
      <c r="B115" s="58"/>
      <c r="C115" s="70"/>
      <c r="D115" s="64"/>
      <c r="E115" s="67"/>
      <c r="F115" s="64"/>
      <c r="G115" s="61"/>
      <c r="H115" s="61"/>
      <c r="I115" s="61"/>
      <c r="J115" s="61"/>
      <c r="K115" s="61"/>
      <c r="L115" s="7" t="s">
        <v>1980</v>
      </c>
      <c r="M115" s="7" t="s">
        <v>1987</v>
      </c>
      <c r="N115" s="7" t="s">
        <v>97</v>
      </c>
      <c r="O115" s="12" t="s">
        <v>99</v>
      </c>
      <c r="P115" s="12" t="s">
        <v>101</v>
      </c>
      <c r="Q115" s="8"/>
      <c r="R115" s="7">
        <v>1200</v>
      </c>
      <c r="S115" s="7">
        <v>1200</v>
      </c>
      <c r="T115" s="7">
        <v>392</v>
      </c>
      <c r="U115" s="35">
        <f t="shared" si="16"/>
        <v>0.32666666666666666</v>
      </c>
      <c r="V115" s="35">
        <f t="shared" si="17"/>
        <v>0.32666666666666666</v>
      </c>
      <c r="W115" s="7"/>
      <c r="X115" s="7"/>
      <c r="Y115" s="18">
        <v>1913934.99</v>
      </c>
      <c r="Z115" s="18">
        <v>1914931.26</v>
      </c>
      <c r="AA115" s="18">
        <v>424837.05</v>
      </c>
      <c r="AB115" s="35">
        <f t="shared" si="18"/>
        <v>0.22197047037632139</v>
      </c>
      <c r="AC115" s="17">
        <f t="shared" si="19"/>
        <v>0.22185498710799675</v>
      </c>
    </row>
    <row r="116" spans="1:29" ht="30.6" x14ac:dyDescent="0.2">
      <c r="A116" s="71" t="s">
        <v>137</v>
      </c>
      <c r="B116" s="56" t="s">
        <v>31</v>
      </c>
      <c r="C116" s="68" t="s">
        <v>138</v>
      </c>
      <c r="D116" s="62" t="s">
        <v>2261</v>
      </c>
      <c r="E116" s="65" t="s">
        <v>139</v>
      </c>
      <c r="F116" s="62" t="s">
        <v>2066</v>
      </c>
      <c r="G116" s="59">
        <v>2</v>
      </c>
      <c r="H116" s="59">
        <v>2.5</v>
      </c>
      <c r="I116" s="59" t="s">
        <v>155</v>
      </c>
      <c r="J116" s="59" t="s">
        <v>2042</v>
      </c>
      <c r="K116" s="59" t="s">
        <v>157</v>
      </c>
      <c r="L116" s="7" t="s">
        <v>1076</v>
      </c>
      <c r="M116" s="7" t="s">
        <v>2054</v>
      </c>
      <c r="N116" s="7" t="s">
        <v>97</v>
      </c>
      <c r="O116" s="12" t="s">
        <v>100</v>
      </c>
      <c r="P116" s="12" t="s">
        <v>102</v>
      </c>
      <c r="Q116" s="8"/>
      <c r="R116" s="7">
        <v>2</v>
      </c>
      <c r="S116" s="7">
        <v>2</v>
      </c>
      <c r="T116" s="7">
        <v>0</v>
      </c>
      <c r="U116" s="35">
        <f t="shared" si="16"/>
        <v>0</v>
      </c>
      <c r="V116" s="35">
        <f t="shared" si="17"/>
        <v>0</v>
      </c>
      <c r="W116" s="7"/>
      <c r="X116" s="7"/>
      <c r="Y116" s="18">
        <v>1460891.0160000001</v>
      </c>
      <c r="Z116" s="18">
        <v>1410612.879</v>
      </c>
      <c r="AA116" s="18">
        <v>214358.54699999999</v>
      </c>
      <c r="AB116" s="35">
        <f t="shared" si="18"/>
        <v>0.14673137465580799</v>
      </c>
      <c r="AC116" s="17">
        <f t="shared" si="19"/>
        <v>0.15196128590004174</v>
      </c>
    </row>
    <row r="117" spans="1:29" ht="30.6" x14ac:dyDescent="0.2">
      <c r="A117" s="73"/>
      <c r="B117" s="57"/>
      <c r="C117" s="69"/>
      <c r="D117" s="63"/>
      <c r="E117" s="66"/>
      <c r="F117" s="63"/>
      <c r="G117" s="60"/>
      <c r="H117" s="60"/>
      <c r="I117" s="60"/>
      <c r="J117" s="60"/>
      <c r="K117" s="60"/>
      <c r="L117" s="7" t="s">
        <v>2043</v>
      </c>
      <c r="M117" s="7" t="s">
        <v>2055</v>
      </c>
      <c r="N117" s="7" t="s">
        <v>97</v>
      </c>
      <c r="O117" s="12" t="s">
        <v>41</v>
      </c>
      <c r="P117" s="12" t="s">
        <v>101</v>
      </c>
      <c r="Q117" s="8"/>
      <c r="R117" s="7">
        <v>500</v>
      </c>
      <c r="S117" s="7">
        <v>500</v>
      </c>
      <c r="T117" s="7">
        <v>230</v>
      </c>
      <c r="U117" s="35">
        <f t="shared" si="16"/>
        <v>0.46</v>
      </c>
      <c r="V117" s="35">
        <f t="shared" si="17"/>
        <v>0.46</v>
      </c>
      <c r="W117" s="7"/>
      <c r="X117" s="7"/>
      <c r="Y117" s="18">
        <v>13148019.143999999</v>
      </c>
      <c r="Z117" s="18">
        <v>12695515.911</v>
      </c>
      <c r="AA117" s="18">
        <v>1929226.923</v>
      </c>
      <c r="AB117" s="35">
        <f t="shared" si="18"/>
        <v>0.14673137465580802</v>
      </c>
      <c r="AC117" s="17">
        <f t="shared" si="19"/>
        <v>0.15196128590004174</v>
      </c>
    </row>
    <row r="118" spans="1:29" ht="30.6" x14ac:dyDescent="0.2">
      <c r="A118" s="73"/>
      <c r="B118" s="57"/>
      <c r="C118" s="69"/>
      <c r="D118" s="63"/>
      <c r="E118" s="66"/>
      <c r="F118" s="63"/>
      <c r="G118" s="60"/>
      <c r="H118" s="60"/>
      <c r="I118" s="60"/>
      <c r="J118" s="60"/>
      <c r="K118" s="60"/>
      <c r="L118" s="7" t="s">
        <v>2044</v>
      </c>
      <c r="M118" s="7" t="s">
        <v>2056</v>
      </c>
      <c r="N118" s="7" t="s">
        <v>97</v>
      </c>
      <c r="O118" s="12" t="s">
        <v>99</v>
      </c>
      <c r="P118" s="12" t="s">
        <v>101</v>
      </c>
      <c r="Q118" s="8"/>
      <c r="R118" s="7">
        <v>6000</v>
      </c>
      <c r="S118" s="7">
        <v>6000</v>
      </c>
      <c r="T118" s="7">
        <v>543</v>
      </c>
      <c r="U118" s="35">
        <f t="shared" si="16"/>
        <v>9.0499999999999997E-2</v>
      </c>
      <c r="V118" s="35">
        <f t="shared" si="17"/>
        <v>9.0499999999999997E-2</v>
      </c>
      <c r="W118" s="7"/>
      <c r="X118" s="7"/>
      <c r="Y118" s="18">
        <v>5618811.5999999996</v>
      </c>
      <c r="Z118" s="18">
        <v>5425434.1500000004</v>
      </c>
      <c r="AA118" s="18">
        <v>824455.95</v>
      </c>
      <c r="AB118" s="35">
        <f t="shared" si="18"/>
        <v>0.14673137465580799</v>
      </c>
      <c r="AC118" s="17">
        <f t="shared" si="19"/>
        <v>0.15196128590004174</v>
      </c>
    </row>
    <row r="119" spans="1:29" ht="30.6" x14ac:dyDescent="0.2">
      <c r="A119" s="73"/>
      <c r="B119" s="57"/>
      <c r="C119" s="69"/>
      <c r="D119" s="63"/>
      <c r="E119" s="66"/>
      <c r="F119" s="63"/>
      <c r="G119" s="60"/>
      <c r="H119" s="60"/>
      <c r="I119" s="60"/>
      <c r="J119" s="60"/>
      <c r="K119" s="60"/>
      <c r="L119" s="7" t="s">
        <v>2045</v>
      </c>
      <c r="M119" s="7" t="s">
        <v>2057</v>
      </c>
      <c r="N119" s="7" t="s">
        <v>97</v>
      </c>
      <c r="O119" s="12" t="s">
        <v>99</v>
      </c>
      <c r="P119" s="12" t="s">
        <v>161</v>
      </c>
      <c r="Q119" s="8"/>
      <c r="R119" s="7">
        <v>150</v>
      </c>
      <c r="S119" s="7">
        <v>150</v>
      </c>
      <c r="T119" s="7">
        <v>120</v>
      </c>
      <c r="U119" s="35">
        <f t="shared" si="16"/>
        <v>0.8</v>
      </c>
      <c r="V119" s="35">
        <f t="shared" si="17"/>
        <v>0.8</v>
      </c>
      <c r="W119" s="7"/>
      <c r="X119" s="7"/>
      <c r="Y119" s="18">
        <v>1872937.2</v>
      </c>
      <c r="Z119" s="18">
        <v>1808478.05</v>
      </c>
      <c r="AA119" s="18">
        <v>274818.65000000002</v>
      </c>
      <c r="AB119" s="35">
        <f t="shared" si="18"/>
        <v>0.14673137465580802</v>
      </c>
      <c r="AC119" s="17">
        <f t="shared" si="19"/>
        <v>0.15196128590004176</v>
      </c>
    </row>
    <row r="120" spans="1:29" ht="30.6" x14ac:dyDescent="0.2">
      <c r="A120" s="73"/>
      <c r="B120" s="57"/>
      <c r="C120" s="69"/>
      <c r="D120" s="63"/>
      <c r="E120" s="66"/>
      <c r="F120" s="63"/>
      <c r="G120" s="60"/>
      <c r="H120" s="60"/>
      <c r="I120" s="60"/>
      <c r="J120" s="60"/>
      <c r="K120" s="60"/>
      <c r="L120" s="7" t="s">
        <v>2046</v>
      </c>
      <c r="M120" s="7" t="s">
        <v>2058</v>
      </c>
      <c r="N120" s="7" t="s">
        <v>98</v>
      </c>
      <c r="O120" s="12" t="s">
        <v>41</v>
      </c>
      <c r="P120" s="12" t="s">
        <v>102</v>
      </c>
      <c r="Q120" s="8"/>
      <c r="R120" s="7">
        <v>1</v>
      </c>
      <c r="S120" s="7">
        <v>1</v>
      </c>
      <c r="T120" s="7">
        <v>0</v>
      </c>
      <c r="U120" s="35">
        <f t="shared" si="16"/>
        <v>0</v>
      </c>
      <c r="V120" s="35">
        <f t="shared" si="17"/>
        <v>0</v>
      </c>
      <c r="W120" s="7"/>
      <c r="X120" s="7"/>
      <c r="Y120" s="18">
        <v>1872937.2</v>
      </c>
      <c r="Z120" s="18">
        <v>1808478.05</v>
      </c>
      <c r="AA120" s="18">
        <v>274818.65000000002</v>
      </c>
      <c r="AB120" s="35">
        <f t="shared" si="18"/>
        <v>0.14673137465580802</v>
      </c>
      <c r="AC120" s="17">
        <f t="shared" si="19"/>
        <v>0.15196128590004176</v>
      </c>
    </row>
    <row r="121" spans="1:29" ht="30.6" x14ac:dyDescent="0.2">
      <c r="A121" s="73"/>
      <c r="B121" s="57"/>
      <c r="C121" s="69"/>
      <c r="D121" s="63"/>
      <c r="E121" s="66"/>
      <c r="F121" s="63"/>
      <c r="G121" s="60"/>
      <c r="H121" s="60"/>
      <c r="I121" s="60"/>
      <c r="J121" s="60"/>
      <c r="K121" s="60"/>
      <c r="L121" s="7" t="s">
        <v>2047</v>
      </c>
      <c r="M121" s="7" t="s">
        <v>2059</v>
      </c>
      <c r="N121" s="7" t="s">
        <v>97</v>
      </c>
      <c r="O121" s="12" t="s">
        <v>100</v>
      </c>
      <c r="P121" s="12" t="s">
        <v>102</v>
      </c>
      <c r="Q121" s="8"/>
      <c r="R121" s="7">
        <v>12700</v>
      </c>
      <c r="S121" s="7">
        <v>12700</v>
      </c>
      <c r="T121" s="7">
        <v>0</v>
      </c>
      <c r="U121" s="35">
        <f t="shared" si="16"/>
        <v>0</v>
      </c>
      <c r="V121" s="35">
        <f t="shared" si="17"/>
        <v>0</v>
      </c>
      <c r="W121" s="7"/>
      <c r="X121" s="7"/>
      <c r="Y121" s="18">
        <v>1498349.76</v>
      </c>
      <c r="Z121" s="18">
        <v>1446782.44</v>
      </c>
      <c r="AA121" s="18">
        <v>219854.92</v>
      </c>
      <c r="AB121" s="35">
        <f t="shared" si="18"/>
        <v>0.14673137465580802</v>
      </c>
      <c r="AC121" s="17">
        <f t="shared" si="19"/>
        <v>0.15196128590004176</v>
      </c>
    </row>
    <row r="122" spans="1:29" ht="30.6" x14ac:dyDescent="0.2">
      <c r="A122" s="73"/>
      <c r="B122" s="57"/>
      <c r="C122" s="69"/>
      <c r="D122" s="63"/>
      <c r="E122" s="66"/>
      <c r="F122" s="63"/>
      <c r="G122" s="60"/>
      <c r="H122" s="60"/>
      <c r="I122" s="60"/>
      <c r="J122" s="60"/>
      <c r="K122" s="60"/>
      <c r="L122" s="7" t="s">
        <v>2048</v>
      </c>
      <c r="M122" s="7" t="s">
        <v>2060</v>
      </c>
      <c r="N122" s="7" t="s">
        <v>97</v>
      </c>
      <c r="O122" s="12" t="s">
        <v>99</v>
      </c>
      <c r="P122" s="12" t="s">
        <v>103</v>
      </c>
      <c r="Q122" s="8"/>
      <c r="R122" s="7">
        <v>4</v>
      </c>
      <c r="S122" s="7">
        <v>4</v>
      </c>
      <c r="T122" s="7">
        <v>0</v>
      </c>
      <c r="U122" s="35">
        <f t="shared" si="16"/>
        <v>0</v>
      </c>
      <c r="V122" s="35">
        <f t="shared" si="17"/>
        <v>0</v>
      </c>
      <c r="W122" s="7"/>
      <c r="X122" s="7"/>
      <c r="Y122" s="18">
        <v>1872937.2</v>
      </c>
      <c r="Z122" s="18">
        <v>1808478.05</v>
      </c>
      <c r="AA122" s="18">
        <v>274818.65000000002</v>
      </c>
      <c r="AB122" s="35">
        <f t="shared" si="18"/>
        <v>0.14673137465580802</v>
      </c>
      <c r="AC122" s="17">
        <f t="shared" si="19"/>
        <v>0.15196128590004176</v>
      </c>
    </row>
    <row r="123" spans="1:29" ht="20.399999999999999" x14ac:dyDescent="0.2">
      <c r="A123" s="73"/>
      <c r="B123" s="57"/>
      <c r="C123" s="69"/>
      <c r="D123" s="63"/>
      <c r="E123" s="66"/>
      <c r="F123" s="63"/>
      <c r="G123" s="60"/>
      <c r="H123" s="60"/>
      <c r="I123" s="60"/>
      <c r="J123" s="60"/>
      <c r="K123" s="60"/>
      <c r="L123" s="7" t="s">
        <v>2049</v>
      </c>
      <c r="M123" s="7" t="s">
        <v>2061</v>
      </c>
      <c r="N123" s="7" t="s">
        <v>97</v>
      </c>
      <c r="O123" s="12" t="s">
        <v>99</v>
      </c>
      <c r="P123" s="12" t="s">
        <v>101</v>
      </c>
      <c r="Q123" s="8"/>
      <c r="R123" s="7">
        <v>49251</v>
      </c>
      <c r="S123" s="7">
        <v>49251</v>
      </c>
      <c r="T123" s="7">
        <v>10703</v>
      </c>
      <c r="U123" s="35">
        <f t="shared" si="16"/>
        <v>0.21731538445919879</v>
      </c>
      <c r="V123" s="35">
        <f t="shared" si="17"/>
        <v>0.21731538445919879</v>
      </c>
      <c r="W123" s="7"/>
      <c r="X123" s="7"/>
      <c r="Y123" s="18">
        <v>1498349.76</v>
      </c>
      <c r="Z123" s="18">
        <v>1446782.44</v>
      </c>
      <c r="AA123" s="18">
        <v>219854.92</v>
      </c>
      <c r="AB123" s="35">
        <f t="shared" si="18"/>
        <v>0.14673137465580802</v>
      </c>
      <c r="AC123" s="17">
        <f t="shared" si="19"/>
        <v>0.15196128590004176</v>
      </c>
    </row>
    <row r="124" spans="1:29" ht="30.6" x14ac:dyDescent="0.2">
      <c r="A124" s="73"/>
      <c r="B124" s="57"/>
      <c r="C124" s="69"/>
      <c r="D124" s="63"/>
      <c r="E124" s="66"/>
      <c r="F124" s="63"/>
      <c r="G124" s="60"/>
      <c r="H124" s="60"/>
      <c r="I124" s="60"/>
      <c r="J124" s="60"/>
      <c r="K124" s="60"/>
      <c r="L124" s="7" t="s">
        <v>2050</v>
      </c>
      <c r="M124" s="7" t="s">
        <v>2062</v>
      </c>
      <c r="N124" s="7" t="s">
        <v>97</v>
      </c>
      <c r="O124" s="12" t="s">
        <v>99</v>
      </c>
      <c r="P124" s="12" t="s">
        <v>102</v>
      </c>
      <c r="Q124" s="8"/>
      <c r="R124" s="7">
        <v>1</v>
      </c>
      <c r="S124" s="7">
        <v>1</v>
      </c>
      <c r="T124" s="7">
        <v>0</v>
      </c>
      <c r="U124" s="35">
        <f t="shared" si="16"/>
        <v>0</v>
      </c>
      <c r="V124" s="35">
        <f t="shared" si="17"/>
        <v>0</v>
      </c>
      <c r="W124" s="7"/>
      <c r="X124" s="7"/>
      <c r="Y124" s="18">
        <v>1498349.76</v>
      </c>
      <c r="Z124" s="18">
        <v>1446782.44</v>
      </c>
      <c r="AA124" s="18">
        <v>219854.92</v>
      </c>
      <c r="AB124" s="35">
        <f t="shared" si="18"/>
        <v>0.14673137465580802</v>
      </c>
      <c r="AC124" s="17">
        <f t="shared" si="19"/>
        <v>0.15196128590004176</v>
      </c>
    </row>
    <row r="125" spans="1:29" ht="30.6" x14ac:dyDescent="0.2">
      <c r="A125" s="73"/>
      <c r="B125" s="57"/>
      <c r="C125" s="69"/>
      <c r="D125" s="63"/>
      <c r="E125" s="66"/>
      <c r="F125" s="63"/>
      <c r="G125" s="60"/>
      <c r="H125" s="60"/>
      <c r="I125" s="60"/>
      <c r="J125" s="60"/>
      <c r="K125" s="60"/>
      <c r="L125" s="7" t="s">
        <v>2051</v>
      </c>
      <c r="M125" s="7" t="s">
        <v>2063</v>
      </c>
      <c r="N125" s="7" t="s">
        <v>97</v>
      </c>
      <c r="O125" s="12" t="s">
        <v>99</v>
      </c>
      <c r="P125" s="12" t="s">
        <v>103</v>
      </c>
      <c r="Q125" s="8"/>
      <c r="R125" s="7">
        <v>15</v>
      </c>
      <c r="S125" s="7">
        <v>15</v>
      </c>
      <c r="T125" s="7">
        <v>5</v>
      </c>
      <c r="U125" s="35">
        <f t="shared" si="16"/>
        <v>0.33333333333333331</v>
      </c>
      <c r="V125" s="35">
        <f t="shared" si="17"/>
        <v>0.33333333333333331</v>
      </c>
      <c r="W125" s="7"/>
      <c r="X125" s="7"/>
      <c r="Y125" s="18">
        <v>3745874.4</v>
      </c>
      <c r="Z125" s="18">
        <v>3616956.1</v>
      </c>
      <c r="AA125" s="18">
        <v>549637.30000000005</v>
      </c>
      <c r="AB125" s="35">
        <f t="shared" si="18"/>
        <v>0.14673137465580802</v>
      </c>
      <c r="AC125" s="17">
        <f t="shared" si="19"/>
        <v>0.15196128590004176</v>
      </c>
    </row>
    <row r="126" spans="1:29" ht="30.6" x14ac:dyDescent="0.2">
      <c r="A126" s="73"/>
      <c r="B126" s="57"/>
      <c r="C126" s="69"/>
      <c r="D126" s="63"/>
      <c r="E126" s="66"/>
      <c r="F126" s="63"/>
      <c r="G126" s="60"/>
      <c r="H126" s="60"/>
      <c r="I126" s="60"/>
      <c r="J126" s="60"/>
      <c r="K126" s="60"/>
      <c r="L126" s="7" t="s">
        <v>2052</v>
      </c>
      <c r="M126" s="7" t="s">
        <v>2064</v>
      </c>
      <c r="N126" s="7" t="s">
        <v>98</v>
      </c>
      <c r="O126" s="12" t="s">
        <v>99</v>
      </c>
      <c r="P126" s="12" t="s">
        <v>102</v>
      </c>
      <c r="Q126" s="8"/>
      <c r="R126" s="7">
        <v>15</v>
      </c>
      <c r="S126" s="7">
        <v>15</v>
      </c>
      <c r="T126" s="7">
        <v>0</v>
      </c>
      <c r="U126" s="35">
        <f t="shared" si="16"/>
        <v>0</v>
      </c>
      <c r="V126" s="35">
        <f t="shared" si="17"/>
        <v>0</v>
      </c>
      <c r="W126" s="7"/>
      <c r="X126" s="7"/>
      <c r="Y126" s="18">
        <v>1872937.2</v>
      </c>
      <c r="Z126" s="18">
        <v>1808478.05</v>
      </c>
      <c r="AA126" s="18">
        <v>274818.65000000002</v>
      </c>
      <c r="AB126" s="35">
        <f t="shared" si="18"/>
        <v>0.14673137465580802</v>
      </c>
      <c r="AC126" s="17">
        <f t="shared" si="19"/>
        <v>0.15196128590004176</v>
      </c>
    </row>
    <row r="127" spans="1:29" ht="30.6" x14ac:dyDescent="0.2">
      <c r="A127" s="72"/>
      <c r="B127" s="58"/>
      <c r="C127" s="70"/>
      <c r="D127" s="64"/>
      <c r="E127" s="67"/>
      <c r="F127" s="64"/>
      <c r="G127" s="61"/>
      <c r="H127" s="61"/>
      <c r="I127" s="61"/>
      <c r="J127" s="61"/>
      <c r="K127" s="61"/>
      <c r="L127" s="7" t="s">
        <v>2053</v>
      </c>
      <c r="M127" s="7" t="s">
        <v>2065</v>
      </c>
      <c r="N127" s="7" t="s">
        <v>98</v>
      </c>
      <c r="O127" s="12" t="s">
        <v>99</v>
      </c>
      <c r="P127" s="12" t="s">
        <v>101</v>
      </c>
      <c r="Q127" s="8"/>
      <c r="R127" s="7">
        <v>204800</v>
      </c>
      <c r="S127" s="7">
        <v>204800</v>
      </c>
      <c r="T127" s="7">
        <v>67052</v>
      </c>
      <c r="U127" s="35">
        <f t="shared" si="16"/>
        <v>0.32740234374999999</v>
      </c>
      <c r="V127" s="35">
        <f t="shared" si="17"/>
        <v>0.32740234374999999</v>
      </c>
      <c r="W127" s="7"/>
      <c r="X127" s="7"/>
      <c r="Y127" s="18">
        <v>1498349.76</v>
      </c>
      <c r="Z127" s="18">
        <v>1446782.44</v>
      </c>
      <c r="AA127" s="18">
        <v>219854.92</v>
      </c>
      <c r="AB127" s="35">
        <f t="shared" si="18"/>
        <v>0.14673137465580802</v>
      </c>
      <c r="AC127" s="17">
        <f t="shared" si="19"/>
        <v>0.15196128590004176</v>
      </c>
    </row>
    <row r="128" spans="1:29" ht="51" x14ac:dyDescent="0.2">
      <c r="A128" s="37" t="s">
        <v>137</v>
      </c>
      <c r="B128" s="38" t="s">
        <v>31</v>
      </c>
      <c r="C128" s="39" t="s">
        <v>138</v>
      </c>
      <c r="D128" s="39" t="s">
        <v>202</v>
      </c>
      <c r="E128" s="54" t="s">
        <v>139</v>
      </c>
      <c r="F128" s="40" t="s">
        <v>2175</v>
      </c>
      <c r="G128" s="39">
        <v>2</v>
      </c>
      <c r="H128" s="39">
        <v>2.5</v>
      </c>
      <c r="I128" s="39" t="s">
        <v>155</v>
      </c>
      <c r="J128" s="39" t="s">
        <v>2172</v>
      </c>
      <c r="K128" s="39" t="s">
        <v>201</v>
      </c>
      <c r="L128" s="7" t="s">
        <v>2173</v>
      </c>
      <c r="M128" s="7" t="s">
        <v>2174</v>
      </c>
      <c r="N128" s="7" t="s">
        <v>97</v>
      </c>
      <c r="O128" s="12" t="s">
        <v>41</v>
      </c>
      <c r="P128" s="12" t="s">
        <v>258</v>
      </c>
      <c r="Q128" s="8"/>
      <c r="R128" s="7">
        <v>100</v>
      </c>
      <c r="S128" s="7">
        <v>100</v>
      </c>
      <c r="T128" s="7">
        <v>0</v>
      </c>
      <c r="U128" s="35">
        <f t="shared" si="16"/>
        <v>0</v>
      </c>
      <c r="V128" s="35">
        <f t="shared" si="17"/>
        <v>0</v>
      </c>
      <c r="W128" s="7"/>
      <c r="X128" s="7"/>
      <c r="Y128" s="18">
        <v>12199236</v>
      </c>
      <c r="Z128" s="18">
        <v>12565213</v>
      </c>
      <c r="AA128" s="18">
        <v>4188404</v>
      </c>
      <c r="AB128" s="35">
        <f t="shared" si="18"/>
        <v>0.34333330382328858</v>
      </c>
      <c r="AC128" s="17">
        <f t="shared" si="19"/>
        <v>0.33333330680506568</v>
      </c>
    </row>
    <row r="129" spans="1:29" ht="22.5" customHeight="1" x14ac:dyDescent="0.2">
      <c r="A129" s="71" t="s">
        <v>137</v>
      </c>
      <c r="B129" s="56" t="s">
        <v>31</v>
      </c>
      <c r="C129" s="68" t="s">
        <v>138</v>
      </c>
      <c r="D129" s="62" t="s">
        <v>2195</v>
      </c>
      <c r="E129" s="65" t="s">
        <v>139</v>
      </c>
      <c r="F129" s="62" t="s">
        <v>2196</v>
      </c>
      <c r="G129" s="59">
        <v>2</v>
      </c>
      <c r="H129" s="59">
        <v>2.4</v>
      </c>
      <c r="I129" s="59" t="s">
        <v>212</v>
      </c>
      <c r="J129" s="59" t="s">
        <v>2182</v>
      </c>
      <c r="K129" s="59" t="s">
        <v>209</v>
      </c>
      <c r="L129" s="7" t="s">
        <v>2183</v>
      </c>
      <c r="M129" s="7" t="s">
        <v>2189</v>
      </c>
      <c r="N129" s="7" t="s">
        <v>97</v>
      </c>
      <c r="O129" s="12" t="s">
        <v>41</v>
      </c>
      <c r="P129" s="12" t="s">
        <v>102</v>
      </c>
      <c r="Q129" s="8"/>
      <c r="R129" s="7">
        <v>9</v>
      </c>
      <c r="S129" s="7">
        <v>9</v>
      </c>
      <c r="T129" s="7">
        <v>8</v>
      </c>
      <c r="U129" s="35">
        <f t="shared" si="16"/>
        <v>0.88888888888888884</v>
      </c>
      <c r="V129" s="35">
        <f t="shared" si="17"/>
        <v>0.88888888888888884</v>
      </c>
      <c r="W129" s="7"/>
      <c r="X129" s="7"/>
      <c r="Y129" s="18">
        <v>4916647.25</v>
      </c>
      <c r="Z129" s="18">
        <v>5064146.625</v>
      </c>
      <c r="AA129" s="18">
        <v>1688048.875</v>
      </c>
      <c r="AB129" s="35">
        <f t="shared" si="18"/>
        <v>0.34333333045196601</v>
      </c>
      <c r="AC129" s="17">
        <f t="shared" si="19"/>
        <v>0.33333333333333331</v>
      </c>
    </row>
    <row r="130" spans="1:29" ht="20.399999999999999" x14ac:dyDescent="0.2">
      <c r="A130" s="73"/>
      <c r="B130" s="57"/>
      <c r="C130" s="69"/>
      <c r="D130" s="63"/>
      <c r="E130" s="66"/>
      <c r="F130" s="63"/>
      <c r="G130" s="60"/>
      <c r="H130" s="60"/>
      <c r="I130" s="60"/>
      <c r="J130" s="60"/>
      <c r="K130" s="60"/>
      <c r="L130" s="7" t="s">
        <v>2184</v>
      </c>
      <c r="M130" s="7" t="s">
        <v>2190</v>
      </c>
      <c r="N130" s="7" t="s">
        <v>97</v>
      </c>
      <c r="O130" s="12" t="s">
        <v>41</v>
      </c>
      <c r="P130" s="12" t="s">
        <v>101</v>
      </c>
      <c r="Q130" s="8"/>
      <c r="R130" s="7">
        <v>1</v>
      </c>
      <c r="S130" s="7">
        <v>1</v>
      </c>
      <c r="T130" s="7">
        <v>1</v>
      </c>
      <c r="U130" s="35">
        <f t="shared" si="16"/>
        <v>1</v>
      </c>
      <c r="V130" s="35">
        <f t="shared" si="17"/>
        <v>1</v>
      </c>
      <c r="W130" s="7"/>
      <c r="X130" s="7"/>
      <c r="Y130" s="18">
        <v>4916647.25</v>
      </c>
      <c r="Z130" s="18">
        <v>5064146.625</v>
      </c>
      <c r="AA130" s="18">
        <v>1688048.875</v>
      </c>
      <c r="AB130" s="35">
        <f t="shared" si="18"/>
        <v>0.34333333045196601</v>
      </c>
      <c r="AC130" s="17">
        <f t="shared" si="19"/>
        <v>0.33333333333333331</v>
      </c>
    </row>
    <row r="131" spans="1:29" x14ac:dyDescent="0.2">
      <c r="A131" s="73"/>
      <c r="B131" s="57"/>
      <c r="C131" s="69"/>
      <c r="D131" s="63"/>
      <c r="E131" s="66"/>
      <c r="F131" s="63"/>
      <c r="G131" s="60"/>
      <c r="H131" s="60"/>
      <c r="I131" s="60"/>
      <c r="J131" s="60"/>
      <c r="K131" s="60"/>
      <c r="L131" s="7" t="s">
        <v>2185</v>
      </c>
      <c r="M131" s="7" t="s">
        <v>2191</v>
      </c>
      <c r="N131" s="7" t="s">
        <v>97</v>
      </c>
      <c r="O131" s="12" t="s">
        <v>41</v>
      </c>
      <c r="P131" s="12" t="s">
        <v>102</v>
      </c>
      <c r="Q131" s="8"/>
      <c r="R131" s="7">
        <v>12</v>
      </c>
      <c r="S131" s="7">
        <v>12</v>
      </c>
      <c r="T131" s="7">
        <v>3</v>
      </c>
      <c r="U131" s="35">
        <f t="shared" si="16"/>
        <v>0.25</v>
      </c>
      <c r="V131" s="35">
        <f t="shared" si="17"/>
        <v>0.25</v>
      </c>
      <c r="W131" s="7"/>
      <c r="X131" s="7"/>
      <c r="Y131" s="18">
        <v>4916647.25</v>
      </c>
      <c r="Z131" s="18">
        <v>5064146.625</v>
      </c>
      <c r="AA131" s="18">
        <v>1688048.875</v>
      </c>
      <c r="AB131" s="35">
        <f t="shared" si="18"/>
        <v>0.34333333045196601</v>
      </c>
      <c r="AC131" s="17">
        <f t="shared" si="19"/>
        <v>0.33333333333333331</v>
      </c>
    </row>
    <row r="132" spans="1:29" x14ac:dyDescent="0.2">
      <c r="A132" s="73"/>
      <c r="B132" s="57"/>
      <c r="C132" s="69"/>
      <c r="D132" s="63"/>
      <c r="E132" s="66"/>
      <c r="F132" s="63"/>
      <c r="G132" s="60"/>
      <c r="H132" s="60"/>
      <c r="I132" s="60"/>
      <c r="J132" s="60"/>
      <c r="K132" s="60"/>
      <c r="L132" s="7" t="s">
        <v>2186</v>
      </c>
      <c r="M132" s="7" t="s">
        <v>2192</v>
      </c>
      <c r="N132" s="7" t="s">
        <v>97</v>
      </c>
      <c r="O132" s="12" t="s">
        <v>41</v>
      </c>
      <c r="P132" s="12" t="s">
        <v>101</v>
      </c>
      <c r="Q132" s="8"/>
      <c r="R132" s="7">
        <v>1695</v>
      </c>
      <c r="S132" s="7">
        <v>1695</v>
      </c>
      <c r="T132" s="7">
        <v>391</v>
      </c>
      <c r="U132" s="35">
        <f t="shared" si="16"/>
        <v>0.23067846607669618</v>
      </c>
      <c r="V132" s="35">
        <f t="shared" si="17"/>
        <v>0.23067846607669618</v>
      </c>
      <c r="W132" s="7"/>
      <c r="X132" s="7"/>
      <c r="Y132" s="18">
        <v>4916647.25</v>
      </c>
      <c r="Z132" s="18">
        <v>5064146.625</v>
      </c>
      <c r="AA132" s="18">
        <v>1688048.875</v>
      </c>
      <c r="AB132" s="35">
        <f t="shared" si="18"/>
        <v>0.34333333045196601</v>
      </c>
      <c r="AC132" s="17">
        <f t="shared" si="19"/>
        <v>0.33333333333333331</v>
      </c>
    </row>
    <row r="133" spans="1:29" ht="20.399999999999999" x14ac:dyDescent="0.2">
      <c r="A133" s="73"/>
      <c r="B133" s="57"/>
      <c r="C133" s="69"/>
      <c r="D133" s="63"/>
      <c r="E133" s="66"/>
      <c r="F133" s="63"/>
      <c r="G133" s="60"/>
      <c r="H133" s="60"/>
      <c r="I133" s="60"/>
      <c r="J133" s="60"/>
      <c r="K133" s="60"/>
      <c r="L133" s="7" t="s">
        <v>2187</v>
      </c>
      <c r="M133" s="7" t="s">
        <v>2193</v>
      </c>
      <c r="N133" s="7" t="s">
        <v>97</v>
      </c>
      <c r="O133" s="12" t="s">
        <v>41</v>
      </c>
      <c r="P133" s="12" t="s">
        <v>102</v>
      </c>
      <c r="Q133" s="8"/>
      <c r="R133" s="7">
        <v>12</v>
      </c>
      <c r="S133" s="7">
        <v>12</v>
      </c>
      <c r="T133" s="7">
        <v>4</v>
      </c>
      <c r="U133" s="35">
        <f t="shared" si="16"/>
        <v>0.33333333333333331</v>
      </c>
      <c r="V133" s="35">
        <f t="shared" si="17"/>
        <v>0.33333333333333331</v>
      </c>
      <c r="W133" s="7"/>
      <c r="X133" s="7"/>
      <c r="Y133" s="18">
        <v>9833294.5</v>
      </c>
      <c r="Z133" s="18">
        <v>10128293.25</v>
      </c>
      <c r="AA133" s="18">
        <v>3376097.75</v>
      </c>
      <c r="AB133" s="35">
        <f t="shared" si="18"/>
        <v>0.34333333045196601</v>
      </c>
      <c r="AC133" s="17">
        <f t="shared" si="19"/>
        <v>0.33333333333333331</v>
      </c>
    </row>
    <row r="134" spans="1:29" ht="20.399999999999999" x14ac:dyDescent="0.2">
      <c r="A134" s="72"/>
      <c r="B134" s="58"/>
      <c r="C134" s="70"/>
      <c r="D134" s="64"/>
      <c r="E134" s="67"/>
      <c r="F134" s="64"/>
      <c r="G134" s="61"/>
      <c r="H134" s="61"/>
      <c r="I134" s="61"/>
      <c r="J134" s="61"/>
      <c r="K134" s="61"/>
      <c r="L134" s="7" t="s">
        <v>2188</v>
      </c>
      <c r="M134" s="7" t="s">
        <v>2194</v>
      </c>
      <c r="N134" s="7" t="s">
        <v>97</v>
      </c>
      <c r="O134" s="12" t="s">
        <v>41</v>
      </c>
      <c r="P134" s="12" t="s">
        <v>102</v>
      </c>
      <c r="Q134" s="8"/>
      <c r="R134" s="7">
        <v>12</v>
      </c>
      <c r="S134" s="7">
        <v>12</v>
      </c>
      <c r="T134" s="7">
        <v>3</v>
      </c>
      <c r="U134" s="35">
        <f t="shared" si="16"/>
        <v>0.25</v>
      </c>
      <c r="V134" s="35">
        <f t="shared" si="17"/>
        <v>0.25</v>
      </c>
      <c r="W134" s="7"/>
      <c r="X134" s="7"/>
      <c r="Y134" s="18">
        <v>9833294.5</v>
      </c>
      <c r="Z134" s="18">
        <v>10128293.25</v>
      </c>
      <c r="AA134" s="18">
        <v>3376097.75</v>
      </c>
      <c r="AB134" s="35">
        <f t="shared" si="18"/>
        <v>0.34333333045196601</v>
      </c>
      <c r="AC134" s="17">
        <f t="shared" si="19"/>
        <v>0.33333333333333331</v>
      </c>
    </row>
    <row r="135" spans="1:29" ht="40.799999999999997" x14ac:dyDescent="0.2">
      <c r="A135" s="37" t="s">
        <v>137</v>
      </c>
      <c r="B135" s="38" t="s">
        <v>31</v>
      </c>
      <c r="C135" s="39" t="s">
        <v>138</v>
      </c>
      <c r="D135" s="40" t="s">
        <v>2254</v>
      </c>
      <c r="E135" s="54" t="s">
        <v>139</v>
      </c>
      <c r="F135" s="40" t="s">
        <v>2257</v>
      </c>
      <c r="G135" s="39">
        <v>2</v>
      </c>
      <c r="H135" s="39">
        <v>2.4</v>
      </c>
      <c r="I135" s="39" t="s">
        <v>212</v>
      </c>
      <c r="J135" s="39" t="s">
        <v>2252</v>
      </c>
      <c r="K135" s="39" t="s">
        <v>2253</v>
      </c>
      <c r="L135" s="7" t="s">
        <v>2255</v>
      </c>
      <c r="M135" s="7" t="s">
        <v>2256</v>
      </c>
      <c r="N135" s="7" t="s">
        <v>97</v>
      </c>
      <c r="O135" s="12" t="s">
        <v>99</v>
      </c>
      <c r="P135" s="12" t="s">
        <v>101</v>
      </c>
      <c r="Q135" s="8"/>
      <c r="R135" s="7">
        <v>24</v>
      </c>
      <c r="S135" s="7">
        <v>24</v>
      </c>
      <c r="T135" s="7">
        <v>3</v>
      </c>
      <c r="U135" s="35">
        <f t="shared" si="16"/>
        <v>0.125</v>
      </c>
      <c r="V135" s="35">
        <f t="shared" si="17"/>
        <v>0.125</v>
      </c>
      <c r="W135" s="7"/>
      <c r="X135" s="7"/>
      <c r="Y135" s="18">
        <v>2882994</v>
      </c>
      <c r="Z135" s="18">
        <v>2969484</v>
      </c>
      <c r="AA135" s="18">
        <v>989828</v>
      </c>
      <c r="AB135" s="35">
        <f t="shared" si="18"/>
        <v>0.34333335414503119</v>
      </c>
      <c r="AC135" s="17">
        <f t="shared" si="19"/>
        <v>0.33333333333333331</v>
      </c>
    </row>
    <row r="136" spans="1:29" x14ac:dyDescent="0.2">
      <c r="A136" s="52"/>
      <c r="B136" s="6"/>
      <c r="C136" s="22"/>
      <c r="D136" s="22"/>
      <c r="E136" s="22"/>
      <c r="F136" s="43"/>
      <c r="G136" s="23"/>
      <c r="H136" s="23"/>
      <c r="I136" s="23"/>
      <c r="J136" s="23"/>
      <c r="K136" s="23"/>
      <c r="L136" s="22"/>
      <c r="M136" s="22"/>
      <c r="N136" s="22"/>
      <c r="O136" s="23"/>
      <c r="P136" s="23"/>
      <c r="Q136" s="24"/>
      <c r="R136" s="22"/>
      <c r="S136" s="22"/>
      <c r="T136" s="22"/>
      <c r="U136" s="24"/>
      <c r="V136" s="24"/>
      <c r="W136" s="22"/>
      <c r="X136" s="22"/>
      <c r="Y136" s="27"/>
      <c r="Z136" s="27"/>
      <c r="AA136" s="27"/>
      <c r="AB136" s="24"/>
      <c r="AC136" s="28"/>
    </row>
    <row r="137" spans="1:29" ht="91.8" x14ac:dyDescent="0.2">
      <c r="A137" s="44" t="s">
        <v>215</v>
      </c>
      <c r="B137" s="6" t="s">
        <v>29</v>
      </c>
      <c r="C137" s="7" t="s">
        <v>138</v>
      </c>
      <c r="D137" s="7" t="s">
        <v>140</v>
      </c>
      <c r="E137" s="7"/>
      <c r="F137" s="42"/>
      <c r="G137" s="12"/>
      <c r="H137" s="12"/>
      <c r="I137" s="12"/>
      <c r="J137" s="12"/>
      <c r="K137" s="12"/>
      <c r="L137" s="7"/>
      <c r="M137" s="7"/>
      <c r="N137" s="7"/>
      <c r="O137" s="12"/>
      <c r="P137" s="12"/>
      <c r="Q137" s="8"/>
      <c r="R137" s="7"/>
      <c r="S137" s="7"/>
      <c r="T137" s="7"/>
      <c r="U137" s="8"/>
      <c r="V137" s="8"/>
      <c r="W137" s="7"/>
      <c r="X137" s="7"/>
      <c r="Y137" s="18"/>
      <c r="Z137" s="18"/>
      <c r="AA137" s="18"/>
      <c r="AB137" s="8"/>
      <c r="AC137" s="13"/>
    </row>
    <row r="138" spans="1:29" ht="20.399999999999999" x14ac:dyDescent="0.2">
      <c r="A138" s="44" t="s">
        <v>215</v>
      </c>
      <c r="B138" s="6" t="s">
        <v>30</v>
      </c>
      <c r="C138" s="7" t="s">
        <v>138</v>
      </c>
      <c r="D138" s="7" t="s">
        <v>216</v>
      </c>
      <c r="E138" s="7" t="s">
        <v>263</v>
      </c>
      <c r="F138" s="42"/>
      <c r="G138" s="12"/>
      <c r="H138" s="12"/>
      <c r="I138" s="12"/>
      <c r="J138" s="12"/>
      <c r="K138" s="12"/>
      <c r="L138" s="7"/>
      <c r="M138" s="7"/>
      <c r="N138" s="7"/>
      <c r="O138" s="12"/>
      <c r="P138" s="12"/>
      <c r="Q138" s="8"/>
      <c r="R138" s="7"/>
      <c r="S138" s="7"/>
      <c r="T138" s="7"/>
      <c r="U138" s="8"/>
      <c r="V138" s="8"/>
      <c r="W138" s="7"/>
      <c r="X138" s="7"/>
      <c r="Y138" s="18"/>
      <c r="Z138" s="18"/>
      <c r="AA138" s="18"/>
      <c r="AB138" s="8"/>
      <c r="AC138" s="13"/>
    </row>
    <row r="139" spans="1:29" ht="20.399999999999999" x14ac:dyDescent="0.2">
      <c r="A139" s="44" t="s">
        <v>215</v>
      </c>
      <c r="B139" s="6" t="s">
        <v>36</v>
      </c>
      <c r="C139" s="7" t="s">
        <v>138</v>
      </c>
      <c r="D139" s="7" t="s">
        <v>264</v>
      </c>
      <c r="E139" s="7" t="s">
        <v>263</v>
      </c>
      <c r="F139" s="42" t="s">
        <v>2311</v>
      </c>
      <c r="G139" s="12">
        <v>2</v>
      </c>
      <c r="H139" s="12">
        <v>2.2999999999999998</v>
      </c>
      <c r="I139" s="12" t="s">
        <v>261</v>
      </c>
      <c r="J139" s="12" t="s">
        <v>217</v>
      </c>
      <c r="K139" s="12" t="s">
        <v>232</v>
      </c>
      <c r="L139" s="7" t="s">
        <v>1108</v>
      </c>
      <c r="M139" s="7" t="s">
        <v>236</v>
      </c>
      <c r="N139" s="7" t="s">
        <v>98</v>
      </c>
      <c r="O139" s="12" t="s">
        <v>100</v>
      </c>
      <c r="P139" s="12" t="s">
        <v>102</v>
      </c>
      <c r="Q139" s="8"/>
      <c r="R139" s="7">
        <v>1</v>
      </c>
      <c r="S139" s="7">
        <v>1</v>
      </c>
      <c r="T139" s="7">
        <v>0</v>
      </c>
      <c r="U139" s="8">
        <f t="shared" ref="U139:U196" si="20">IFERROR((T139/R139),"0")</f>
        <v>0</v>
      </c>
      <c r="V139" s="8">
        <f t="shared" ref="V139:V196" si="21">IFERROR((T139/S139),"0")</f>
        <v>0</v>
      </c>
      <c r="W139" s="7"/>
      <c r="X139" s="7"/>
      <c r="Y139" s="18">
        <v>0</v>
      </c>
      <c r="Z139" s="18">
        <v>105062</v>
      </c>
      <c r="AA139" s="18">
        <v>105061</v>
      </c>
      <c r="AB139" s="8" t="str">
        <f t="shared" ref="AB139:AB196" si="22">IFERROR((AA139/Y139),"0")</f>
        <v>0</v>
      </c>
      <c r="AC139" s="17">
        <f t="shared" ref="AC139:AC196" si="23">IFERROR((AA139/Z139),"0")</f>
        <v>0.99999048181074035</v>
      </c>
    </row>
    <row r="140" spans="1:29" ht="132.6" x14ac:dyDescent="0.2">
      <c r="A140" s="44" t="s">
        <v>215</v>
      </c>
      <c r="B140" s="6" t="s">
        <v>36</v>
      </c>
      <c r="C140" s="7" t="s">
        <v>138</v>
      </c>
      <c r="D140" s="7" t="s">
        <v>265</v>
      </c>
      <c r="E140" s="7" t="s">
        <v>263</v>
      </c>
      <c r="F140" s="42" t="s">
        <v>2264</v>
      </c>
      <c r="G140" s="12">
        <v>2</v>
      </c>
      <c r="H140" s="12">
        <v>2.2999999999999998</v>
      </c>
      <c r="I140" s="12" t="s">
        <v>261</v>
      </c>
      <c r="J140" s="12" t="s">
        <v>218</v>
      </c>
      <c r="K140" s="12" t="s">
        <v>232</v>
      </c>
      <c r="L140" s="7" t="s">
        <v>1109</v>
      </c>
      <c r="M140" s="7" t="s">
        <v>239</v>
      </c>
      <c r="N140" s="7" t="s">
        <v>98</v>
      </c>
      <c r="O140" s="12" t="s">
        <v>99</v>
      </c>
      <c r="P140" s="12" t="s">
        <v>257</v>
      </c>
      <c r="Q140" s="8"/>
      <c r="R140" s="7">
        <v>1</v>
      </c>
      <c r="S140" s="7">
        <v>1</v>
      </c>
      <c r="T140" s="7">
        <v>0</v>
      </c>
      <c r="U140" s="8">
        <f t="shared" si="20"/>
        <v>0</v>
      </c>
      <c r="V140" s="8">
        <f t="shared" si="21"/>
        <v>0</v>
      </c>
      <c r="W140" s="7"/>
      <c r="X140" s="7"/>
      <c r="Y140" s="18">
        <v>166666.66666666666</v>
      </c>
      <c r="Z140" s="18">
        <v>533333.33333333337</v>
      </c>
      <c r="AA140" s="18">
        <v>0</v>
      </c>
      <c r="AB140" s="8">
        <f t="shared" si="22"/>
        <v>0</v>
      </c>
      <c r="AC140" s="13">
        <f t="shared" si="23"/>
        <v>0</v>
      </c>
    </row>
    <row r="141" spans="1:29" ht="132.6" x14ac:dyDescent="0.2">
      <c r="A141" s="44" t="s">
        <v>215</v>
      </c>
      <c r="B141" s="6" t="s">
        <v>36</v>
      </c>
      <c r="C141" s="7" t="s">
        <v>138</v>
      </c>
      <c r="D141" s="7" t="s">
        <v>265</v>
      </c>
      <c r="E141" s="7" t="s">
        <v>263</v>
      </c>
      <c r="F141" s="42" t="s">
        <v>2264</v>
      </c>
      <c r="G141" s="12">
        <v>2</v>
      </c>
      <c r="H141" s="12">
        <v>2.2999999999999998</v>
      </c>
      <c r="I141" s="12" t="s">
        <v>261</v>
      </c>
      <c r="J141" s="12" t="s">
        <v>219</v>
      </c>
      <c r="K141" s="12" t="s">
        <v>232</v>
      </c>
      <c r="L141" s="7" t="s">
        <v>1110</v>
      </c>
      <c r="M141" s="7" t="s">
        <v>240</v>
      </c>
      <c r="N141" s="7" t="s">
        <v>98</v>
      </c>
      <c r="O141" s="12" t="s">
        <v>100</v>
      </c>
      <c r="P141" s="12" t="s">
        <v>257</v>
      </c>
      <c r="Q141" s="8"/>
      <c r="R141" s="7">
        <v>2</v>
      </c>
      <c r="S141" s="7">
        <v>2</v>
      </c>
      <c r="T141" s="7">
        <v>0</v>
      </c>
      <c r="U141" s="8">
        <f t="shared" si="20"/>
        <v>0</v>
      </c>
      <c r="V141" s="8">
        <f t="shared" si="21"/>
        <v>0</v>
      </c>
      <c r="W141" s="7"/>
      <c r="X141" s="7"/>
      <c r="Y141" s="18">
        <v>410181</v>
      </c>
      <c r="Z141" s="18">
        <v>410181</v>
      </c>
      <c r="AA141" s="18">
        <v>0</v>
      </c>
      <c r="AB141" s="8">
        <f t="shared" si="22"/>
        <v>0</v>
      </c>
      <c r="AC141" s="13">
        <f t="shared" si="23"/>
        <v>0</v>
      </c>
    </row>
    <row r="142" spans="1:29" ht="37.5" customHeight="1" x14ac:dyDescent="0.2">
      <c r="A142" s="71" t="s">
        <v>215</v>
      </c>
      <c r="B142" s="56" t="s">
        <v>36</v>
      </c>
      <c r="C142" s="68" t="s">
        <v>138</v>
      </c>
      <c r="D142" s="59" t="s">
        <v>266</v>
      </c>
      <c r="E142" s="65" t="s">
        <v>263</v>
      </c>
      <c r="F142" s="62" t="s">
        <v>2263</v>
      </c>
      <c r="G142" s="59">
        <v>2</v>
      </c>
      <c r="H142" s="59">
        <v>2.2999999999999998</v>
      </c>
      <c r="I142" s="59" t="s">
        <v>261</v>
      </c>
      <c r="J142" s="59" t="s">
        <v>220</v>
      </c>
      <c r="K142" s="59" t="s">
        <v>232</v>
      </c>
      <c r="L142" s="7" t="s">
        <v>1111</v>
      </c>
      <c r="M142" s="7" t="s">
        <v>241</v>
      </c>
      <c r="N142" s="7" t="s">
        <v>98</v>
      </c>
      <c r="O142" s="12" t="s">
        <v>99</v>
      </c>
      <c r="P142" s="12" t="s">
        <v>258</v>
      </c>
      <c r="Q142" s="8"/>
      <c r="R142" s="7">
        <v>300</v>
      </c>
      <c r="S142" s="7">
        <v>300</v>
      </c>
      <c r="T142" s="7">
        <v>0</v>
      </c>
      <c r="U142" s="8">
        <f t="shared" si="20"/>
        <v>0</v>
      </c>
      <c r="V142" s="8">
        <f t="shared" si="21"/>
        <v>0</v>
      </c>
      <c r="W142" s="7"/>
      <c r="X142" s="7"/>
      <c r="Y142" s="18">
        <v>140000</v>
      </c>
      <c r="Z142" s="18">
        <v>311011.576</v>
      </c>
      <c r="AA142" s="18">
        <v>0</v>
      </c>
      <c r="AB142" s="8">
        <f t="shared" si="22"/>
        <v>0</v>
      </c>
      <c r="AC142" s="13">
        <f t="shared" si="23"/>
        <v>0</v>
      </c>
    </row>
    <row r="143" spans="1:29" ht="27.75" customHeight="1" x14ac:dyDescent="0.2">
      <c r="A143" s="73"/>
      <c r="B143" s="57"/>
      <c r="C143" s="69"/>
      <c r="D143" s="60"/>
      <c r="E143" s="66"/>
      <c r="F143" s="63"/>
      <c r="G143" s="60"/>
      <c r="H143" s="60"/>
      <c r="I143" s="60"/>
      <c r="J143" s="60"/>
      <c r="K143" s="60"/>
      <c r="L143" s="7" t="s">
        <v>1111</v>
      </c>
      <c r="M143" s="7" t="s">
        <v>242</v>
      </c>
      <c r="N143" s="7" t="s">
        <v>98</v>
      </c>
      <c r="O143" s="12" t="s">
        <v>41</v>
      </c>
      <c r="P143" s="12" t="s">
        <v>258</v>
      </c>
      <c r="Q143" s="8"/>
      <c r="R143" s="7">
        <v>600</v>
      </c>
      <c r="S143" s="7">
        <v>600</v>
      </c>
      <c r="T143" s="7">
        <v>0</v>
      </c>
      <c r="U143" s="8">
        <f t="shared" si="20"/>
        <v>0</v>
      </c>
      <c r="V143" s="8">
        <f t="shared" si="21"/>
        <v>0</v>
      </c>
      <c r="W143" s="7"/>
      <c r="X143" s="7"/>
      <c r="Y143" s="18">
        <v>140000</v>
      </c>
      <c r="Z143" s="18">
        <v>311011.576</v>
      </c>
      <c r="AA143" s="18">
        <v>0</v>
      </c>
      <c r="AB143" s="8">
        <f t="shared" si="22"/>
        <v>0</v>
      </c>
      <c r="AC143" s="13">
        <f t="shared" si="23"/>
        <v>0</v>
      </c>
    </row>
    <row r="144" spans="1:29" ht="20.399999999999999" x14ac:dyDescent="0.2">
      <c r="A144" s="73"/>
      <c r="B144" s="57"/>
      <c r="C144" s="69"/>
      <c r="D144" s="60"/>
      <c r="E144" s="66"/>
      <c r="F144" s="63"/>
      <c r="G144" s="60"/>
      <c r="H144" s="60"/>
      <c r="I144" s="60"/>
      <c r="J144" s="60"/>
      <c r="K144" s="60"/>
      <c r="L144" s="7" t="s">
        <v>1112</v>
      </c>
      <c r="M144" s="7" t="s">
        <v>243</v>
      </c>
      <c r="N144" s="7" t="s">
        <v>98</v>
      </c>
      <c r="O144" s="12" t="s">
        <v>41</v>
      </c>
      <c r="P144" s="12" t="s">
        <v>258</v>
      </c>
      <c r="Q144" s="8"/>
      <c r="R144" s="7">
        <v>84</v>
      </c>
      <c r="S144" s="7">
        <v>84</v>
      </c>
      <c r="T144" s="7">
        <v>0</v>
      </c>
      <c r="U144" s="8">
        <f t="shared" si="20"/>
        <v>0</v>
      </c>
      <c r="V144" s="8">
        <f t="shared" si="21"/>
        <v>0</v>
      </c>
      <c r="W144" s="7"/>
      <c r="X144" s="7"/>
      <c r="Y144" s="18">
        <v>140000</v>
      </c>
      <c r="Z144" s="18">
        <v>311011.576</v>
      </c>
      <c r="AA144" s="18">
        <v>0</v>
      </c>
      <c r="AB144" s="8">
        <f t="shared" si="22"/>
        <v>0</v>
      </c>
      <c r="AC144" s="13">
        <f t="shared" si="23"/>
        <v>0</v>
      </c>
    </row>
    <row r="145" spans="1:29" ht="20.399999999999999" x14ac:dyDescent="0.2">
      <c r="A145" s="73"/>
      <c r="B145" s="57"/>
      <c r="C145" s="69"/>
      <c r="D145" s="60"/>
      <c r="E145" s="66"/>
      <c r="F145" s="63"/>
      <c r="G145" s="60"/>
      <c r="H145" s="60"/>
      <c r="I145" s="60"/>
      <c r="J145" s="60"/>
      <c r="K145" s="60"/>
      <c r="L145" s="7" t="s">
        <v>1112</v>
      </c>
      <c r="M145" s="7" t="s">
        <v>244</v>
      </c>
      <c r="N145" s="7" t="s">
        <v>98</v>
      </c>
      <c r="O145" s="12" t="s">
        <v>99</v>
      </c>
      <c r="P145" s="12" t="s">
        <v>258</v>
      </c>
      <c r="Q145" s="8"/>
      <c r="R145" s="7">
        <v>600</v>
      </c>
      <c r="S145" s="7">
        <v>600</v>
      </c>
      <c r="T145" s="7">
        <v>0</v>
      </c>
      <c r="U145" s="8">
        <f t="shared" si="20"/>
        <v>0</v>
      </c>
      <c r="V145" s="8">
        <f t="shared" si="21"/>
        <v>0</v>
      </c>
      <c r="W145" s="7"/>
      <c r="X145" s="7"/>
      <c r="Y145" s="18">
        <v>140000</v>
      </c>
      <c r="Z145" s="18">
        <v>311011.576</v>
      </c>
      <c r="AA145" s="18">
        <v>0</v>
      </c>
      <c r="AB145" s="8">
        <f t="shared" si="22"/>
        <v>0</v>
      </c>
      <c r="AC145" s="13">
        <f t="shared" si="23"/>
        <v>0</v>
      </c>
    </row>
    <row r="146" spans="1:29" ht="34.5" customHeight="1" x14ac:dyDescent="0.2">
      <c r="A146" s="72"/>
      <c r="B146" s="58"/>
      <c r="C146" s="70"/>
      <c r="D146" s="61"/>
      <c r="E146" s="67"/>
      <c r="F146" s="64"/>
      <c r="G146" s="61"/>
      <c r="H146" s="61"/>
      <c r="I146" s="61"/>
      <c r="J146" s="61"/>
      <c r="K146" s="61"/>
      <c r="L146" s="7" t="s">
        <v>1113</v>
      </c>
      <c r="M146" s="7" t="s">
        <v>245</v>
      </c>
      <c r="N146" s="7" t="s">
        <v>98</v>
      </c>
      <c r="O146" s="12" t="s">
        <v>99</v>
      </c>
      <c r="P146" s="12" t="s">
        <v>258</v>
      </c>
      <c r="Q146" s="8"/>
      <c r="R146" s="7">
        <v>1600</v>
      </c>
      <c r="S146" s="7">
        <v>1600</v>
      </c>
      <c r="T146" s="7">
        <v>0</v>
      </c>
      <c r="U146" s="8">
        <f t="shared" si="20"/>
        <v>0</v>
      </c>
      <c r="V146" s="8">
        <f t="shared" si="21"/>
        <v>0</v>
      </c>
      <c r="W146" s="7"/>
      <c r="X146" s="7"/>
      <c r="Y146" s="18">
        <v>140000</v>
      </c>
      <c r="Z146" s="18">
        <v>311011.576</v>
      </c>
      <c r="AA146" s="18">
        <v>0</v>
      </c>
      <c r="AB146" s="8">
        <f t="shared" si="22"/>
        <v>0</v>
      </c>
      <c r="AC146" s="13">
        <f t="shared" si="23"/>
        <v>0</v>
      </c>
    </row>
    <row r="147" spans="1:29" ht="112.2" x14ac:dyDescent="0.2">
      <c r="A147" s="44" t="s">
        <v>215</v>
      </c>
      <c r="B147" s="6" t="s">
        <v>36</v>
      </c>
      <c r="C147" s="7" t="s">
        <v>138</v>
      </c>
      <c r="D147" s="7" t="s">
        <v>267</v>
      </c>
      <c r="E147" s="7" t="s">
        <v>263</v>
      </c>
      <c r="F147" s="42" t="s">
        <v>2312</v>
      </c>
      <c r="G147" s="12">
        <v>2</v>
      </c>
      <c r="H147" s="12">
        <v>2.7</v>
      </c>
      <c r="I147" s="12" t="s">
        <v>143</v>
      </c>
      <c r="J147" s="12" t="s">
        <v>228</v>
      </c>
      <c r="K147" s="12" t="s">
        <v>234</v>
      </c>
      <c r="L147" s="7" t="s">
        <v>1114</v>
      </c>
      <c r="M147" s="7" t="s">
        <v>253</v>
      </c>
      <c r="N147" s="7" t="s">
        <v>98</v>
      </c>
      <c r="O147" s="12" t="s">
        <v>41</v>
      </c>
      <c r="P147" s="12" t="s">
        <v>101</v>
      </c>
      <c r="Q147" s="8"/>
      <c r="R147" s="7">
        <v>100</v>
      </c>
      <c r="S147" s="7">
        <v>100</v>
      </c>
      <c r="T147" s="7">
        <v>0</v>
      </c>
      <c r="U147" s="8">
        <f t="shared" si="20"/>
        <v>0</v>
      </c>
      <c r="V147" s="8">
        <f t="shared" si="21"/>
        <v>0</v>
      </c>
      <c r="W147" s="7"/>
      <c r="X147" s="7"/>
      <c r="Y147" s="18">
        <v>280000</v>
      </c>
      <c r="Z147" s="18">
        <v>280000</v>
      </c>
      <c r="AA147" s="18">
        <v>280000</v>
      </c>
      <c r="AB147" s="8">
        <f t="shared" si="22"/>
        <v>1</v>
      </c>
      <c r="AC147" s="13">
        <f t="shared" si="23"/>
        <v>1</v>
      </c>
    </row>
    <row r="148" spans="1:29" ht="112.2" x14ac:dyDescent="0.2">
      <c r="A148" s="44" t="s">
        <v>215</v>
      </c>
      <c r="B148" s="6" t="s">
        <v>36</v>
      </c>
      <c r="C148" s="7" t="s">
        <v>138</v>
      </c>
      <c r="D148" s="7" t="s">
        <v>267</v>
      </c>
      <c r="E148" s="7" t="s">
        <v>263</v>
      </c>
      <c r="F148" s="42" t="s">
        <v>2312</v>
      </c>
      <c r="G148" s="12">
        <v>2</v>
      </c>
      <c r="H148" s="12">
        <v>2.7</v>
      </c>
      <c r="I148" s="12" t="s">
        <v>143</v>
      </c>
      <c r="J148" s="12" t="s">
        <v>229</v>
      </c>
      <c r="K148" s="12" t="s">
        <v>234</v>
      </c>
      <c r="L148" s="7" t="s">
        <v>1115</v>
      </c>
      <c r="M148" s="7" t="s">
        <v>254</v>
      </c>
      <c r="N148" s="7" t="s">
        <v>98</v>
      </c>
      <c r="O148" s="12" t="s">
        <v>41</v>
      </c>
      <c r="P148" s="12" t="s">
        <v>101</v>
      </c>
      <c r="Q148" s="8"/>
      <c r="R148" s="7">
        <v>200</v>
      </c>
      <c r="S148" s="7">
        <v>200</v>
      </c>
      <c r="T148" s="7">
        <v>0</v>
      </c>
      <c r="U148" s="8">
        <f t="shared" si="20"/>
        <v>0</v>
      </c>
      <c r="V148" s="8">
        <f t="shared" si="21"/>
        <v>0</v>
      </c>
      <c r="W148" s="7"/>
      <c r="X148" s="7"/>
      <c r="Y148" s="18">
        <v>140000</v>
      </c>
      <c r="Z148" s="18">
        <v>140000</v>
      </c>
      <c r="AA148" s="18">
        <v>0</v>
      </c>
      <c r="AB148" s="8">
        <f t="shared" si="22"/>
        <v>0</v>
      </c>
      <c r="AC148" s="13">
        <f t="shared" si="23"/>
        <v>0</v>
      </c>
    </row>
    <row r="149" spans="1:29" ht="40.799999999999997" x14ac:dyDescent="0.2">
      <c r="A149" s="44" t="s">
        <v>215</v>
      </c>
      <c r="B149" s="6" t="s">
        <v>36</v>
      </c>
      <c r="C149" s="7" t="s">
        <v>138</v>
      </c>
      <c r="D149" s="7" t="s">
        <v>272</v>
      </c>
      <c r="E149" s="7" t="s">
        <v>263</v>
      </c>
      <c r="F149" s="42" t="s">
        <v>2313</v>
      </c>
      <c r="G149" s="12">
        <v>2</v>
      </c>
      <c r="H149" s="12">
        <v>2.7</v>
      </c>
      <c r="I149" s="12" t="s">
        <v>143</v>
      </c>
      <c r="J149" s="12" t="s">
        <v>230</v>
      </c>
      <c r="K149" s="12" t="s">
        <v>234</v>
      </c>
      <c r="L149" s="7" t="s">
        <v>235</v>
      </c>
      <c r="M149" s="7" t="s">
        <v>255</v>
      </c>
      <c r="N149" s="7" t="s">
        <v>98</v>
      </c>
      <c r="O149" s="12" t="s">
        <v>41</v>
      </c>
      <c r="P149" s="12" t="s">
        <v>101</v>
      </c>
      <c r="Q149" s="8"/>
      <c r="R149" s="7">
        <v>1</v>
      </c>
      <c r="S149" s="7">
        <v>1</v>
      </c>
      <c r="T149" s="7">
        <v>0</v>
      </c>
      <c r="U149" s="8">
        <f t="shared" si="20"/>
        <v>0</v>
      </c>
      <c r="V149" s="8">
        <f t="shared" si="21"/>
        <v>0</v>
      </c>
      <c r="W149" s="7"/>
      <c r="X149" s="7"/>
      <c r="Y149" s="18">
        <v>0</v>
      </c>
      <c r="Z149" s="18">
        <v>3464120</v>
      </c>
      <c r="AA149" s="18">
        <v>825405</v>
      </c>
      <c r="AB149" s="8" t="str">
        <f t="shared" si="22"/>
        <v>0</v>
      </c>
      <c r="AC149" s="17">
        <f t="shared" si="23"/>
        <v>0.23827263489717446</v>
      </c>
    </row>
    <row r="150" spans="1:29" ht="40.799999999999997" x14ac:dyDescent="0.2">
      <c r="A150" s="44" t="s">
        <v>215</v>
      </c>
      <c r="B150" s="6" t="s">
        <v>36</v>
      </c>
      <c r="C150" s="7" t="s">
        <v>138</v>
      </c>
      <c r="D150" s="7" t="s">
        <v>272</v>
      </c>
      <c r="E150" s="7" t="s">
        <v>263</v>
      </c>
      <c r="F150" s="42" t="s">
        <v>2313</v>
      </c>
      <c r="G150" s="12">
        <v>2</v>
      </c>
      <c r="H150" s="12">
        <v>2.7</v>
      </c>
      <c r="I150" s="12" t="s">
        <v>143</v>
      </c>
      <c r="J150" s="12" t="s">
        <v>231</v>
      </c>
      <c r="K150" s="12" t="s">
        <v>234</v>
      </c>
      <c r="L150" s="7" t="s">
        <v>1116</v>
      </c>
      <c r="M150" s="7" t="s">
        <v>256</v>
      </c>
      <c r="N150" s="7" t="s">
        <v>98</v>
      </c>
      <c r="O150" s="12" t="s">
        <v>41</v>
      </c>
      <c r="P150" s="12" t="s">
        <v>101</v>
      </c>
      <c r="Q150" s="8"/>
      <c r="R150" s="7">
        <v>1</v>
      </c>
      <c r="S150" s="7">
        <v>1</v>
      </c>
      <c r="T150" s="7">
        <v>0</v>
      </c>
      <c r="U150" s="8">
        <f t="shared" si="20"/>
        <v>0</v>
      </c>
      <c r="V150" s="8">
        <f t="shared" si="21"/>
        <v>0</v>
      </c>
      <c r="W150" s="7"/>
      <c r="X150" s="7"/>
      <c r="Y150" s="18">
        <v>0</v>
      </c>
      <c r="Z150" s="18">
        <v>160841</v>
      </c>
      <c r="AA150" s="18">
        <v>0</v>
      </c>
      <c r="AB150" s="8" t="str">
        <f t="shared" si="22"/>
        <v>0</v>
      </c>
      <c r="AC150" s="13">
        <f t="shared" si="23"/>
        <v>0</v>
      </c>
    </row>
    <row r="151" spans="1:29" ht="79.5" customHeight="1" x14ac:dyDescent="0.2">
      <c r="A151" s="71" t="s">
        <v>215</v>
      </c>
      <c r="B151" s="56" t="s">
        <v>31</v>
      </c>
      <c r="C151" s="68" t="s">
        <v>138</v>
      </c>
      <c r="D151" s="59" t="s">
        <v>265</v>
      </c>
      <c r="E151" s="65" t="s">
        <v>263</v>
      </c>
      <c r="F151" s="62" t="s">
        <v>2264</v>
      </c>
      <c r="G151" s="59">
        <v>2</v>
      </c>
      <c r="H151" s="59">
        <v>2.2999999999999998</v>
      </c>
      <c r="I151" s="59" t="s">
        <v>261</v>
      </c>
      <c r="J151" s="59" t="s">
        <v>218</v>
      </c>
      <c r="K151" s="59" t="s">
        <v>232</v>
      </c>
      <c r="L151" s="7" t="s">
        <v>1109</v>
      </c>
      <c r="M151" s="7" t="s">
        <v>237</v>
      </c>
      <c r="N151" s="7" t="s">
        <v>98</v>
      </c>
      <c r="O151" s="12" t="s">
        <v>41</v>
      </c>
      <c r="P151" s="12" t="s">
        <v>101</v>
      </c>
      <c r="Q151" s="8"/>
      <c r="R151" s="7">
        <v>72</v>
      </c>
      <c r="S151" s="7">
        <v>72</v>
      </c>
      <c r="T151" s="7">
        <v>0</v>
      </c>
      <c r="U151" s="8">
        <f t="shared" si="20"/>
        <v>0</v>
      </c>
      <c r="V151" s="8">
        <f t="shared" si="21"/>
        <v>0</v>
      </c>
      <c r="W151" s="7"/>
      <c r="X151" s="7"/>
      <c r="Y151" s="18">
        <f>166666.666666667</f>
        <v>166666.66666666701</v>
      </c>
      <c r="Z151" s="18">
        <f>533333.333333333</f>
        <v>533333.33333333302</v>
      </c>
      <c r="AA151" s="18">
        <v>0</v>
      </c>
      <c r="AB151" s="8">
        <f t="shared" si="22"/>
        <v>0</v>
      </c>
      <c r="AC151" s="13">
        <f t="shared" si="23"/>
        <v>0</v>
      </c>
    </row>
    <row r="152" spans="1:29" ht="79.5" customHeight="1" x14ac:dyDescent="0.2">
      <c r="A152" s="72"/>
      <c r="B152" s="58"/>
      <c r="C152" s="70"/>
      <c r="D152" s="61"/>
      <c r="E152" s="67"/>
      <c r="F152" s="64"/>
      <c r="G152" s="61"/>
      <c r="H152" s="61"/>
      <c r="I152" s="61"/>
      <c r="J152" s="61"/>
      <c r="K152" s="61"/>
      <c r="L152" s="7" t="s">
        <v>1117</v>
      </c>
      <c r="M152" s="7" t="s">
        <v>238</v>
      </c>
      <c r="N152" s="7" t="s">
        <v>98</v>
      </c>
      <c r="O152" s="12" t="s">
        <v>41</v>
      </c>
      <c r="P152" s="12" t="s">
        <v>101</v>
      </c>
      <c r="Q152" s="8"/>
      <c r="R152" s="7">
        <v>2000</v>
      </c>
      <c r="S152" s="7">
        <v>2000</v>
      </c>
      <c r="T152" s="7">
        <v>0</v>
      </c>
      <c r="U152" s="8">
        <f t="shared" si="20"/>
        <v>0</v>
      </c>
      <c r="V152" s="8">
        <f t="shared" si="21"/>
        <v>0</v>
      </c>
      <c r="W152" s="7"/>
      <c r="X152" s="7"/>
      <c r="Y152" s="18">
        <v>166666.66666666666</v>
      </c>
      <c r="Z152" s="18">
        <v>533333.33333333337</v>
      </c>
      <c r="AA152" s="18">
        <v>0</v>
      </c>
      <c r="AB152" s="8">
        <f t="shared" si="22"/>
        <v>0</v>
      </c>
      <c r="AC152" s="13">
        <f t="shared" si="23"/>
        <v>0</v>
      </c>
    </row>
    <row r="153" spans="1:29" ht="102" x14ac:dyDescent="0.2">
      <c r="A153" s="44" t="s">
        <v>215</v>
      </c>
      <c r="B153" s="6" t="s">
        <v>31</v>
      </c>
      <c r="C153" s="7" t="s">
        <v>138</v>
      </c>
      <c r="D153" s="7" t="s">
        <v>267</v>
      </c>
      <c r="E153" s="7" t="s">
        <v>263</v>
      </c>
      <c r="F153" s="42" t="s">
        <v>2314</v>
      </c>
      <c r="G153" s="12">
        <v>2</v>
      </c>
      <c r="H153" s="12">
        <v>2.2999999999999998</v>
      </c>
      <c r="I153" s="12" t="s">
        <v>261</v>
      </c>
      <c r="J153" s="12" t="s">
        <v>221</v>
      </c>
      <c r="K153" s="12" t="s">
        <v>232</v>
      </c>
      <c r="L153" s="7" t="s">
        <v>1118</v>
      </c>
      <c r="M153" s="7" t="s">
        <v>245</v>
      </c>
      <c r="N153" s="7" t="s">
        <v>98</v>
      </c>
      <c r="O153" s="12" t="s">
        <v>99</v>
      </c>
      <c r="P153" s="12" t="s">
        <v>258</v>
      </c>
      <c r="Q153" s="8"/>
      <c r="R153" s="7">
        <v>6000</v>
      </c>
      <c r="S153" s="7">
        <v>6000</v>
      </c>
      <c r="T153" s="7">
        <v>3278</v>
      </c>
      <c r="U153" s="8">
        <f t="shared" si="20"/>
        <v>0.54633333333333334</v>
      </c>
      <c r="V153" s="8">
        <f t="shared" si="21"/>
        <v>0.54633333333333334</v>
      </c>
      <c r="W153" s="7"/>
      <c r="X153" s="7"/>
      <c r="Y153" s="18">
        <v>500000</v>
      </c>
      <c r="Z153" s="18">
        <v>1300000</v>
      </c>
      <c r="AA153" s="18">
        <v>0</v>
      </c>
      <c r="AB153" s="8">
        <f t="shared" si="22"/>
        <v>0</v>
      </c>
      <c r="AC153" s="13">
        <f t="shared" si="23"/>
        <v>0</v>
      </c>
    </row>
    <row r="154" spans="1:29" ht="33.75" customHeight="1" x14ac:dyDescent="0.2">
      <c r="A154" s="71" t="s">
        <v>215</v>
      </c>
      <c r="B154" s="56" t="s">
        <v>31</v>
      </c>
      <c r="C154" s="68" t="s">
        <v>138</v>
      </c>
      <c r="D154" s="59" t="s">
        <v>268</v>
      </c>
      <c r="E154" s="65" t="s">
        <v>263</v>
      </c>
      <c r="F154" s="62" t="s">
        <v>2265</v>
      </c>
      <c r="G154" s="59">
        <v>2</v>
      </c>
      <c r="H154" s="59">
        <v>2.2999999999999998</v>
      </c>
      <c r="I154" s="59" t="s">
        <v>261</v>
      </c>
      <c r="J154" s="59" t="s">
        <v>222</v>
      </c>
      <c r="K154" s="12" t="s">
        <v>232</v>
      </c>
      <c r="L154" s="7" t="s">
        <v>1119</v>
      </c>
      <c r="M154" s="7" t="s">
        <v>246</v>
      </c>
      <c r="N154" s="7" t="s">
        <v>98</v>
      </c>
      <c r="O154" s="12" t="s">
        <v>41</v>
      </c>
      <c r="P154" s="12" t="s">
        <v>257</v>
      </c>
      <c r="Q154" s="8"/>
      <c r="R154" s="7">
        <v>1</v>
      </c>
      <c r="S154" s="7">
        <v>1</v>
      </c>
      <c r="T154" s="7">
        <v>0</v>
      </c>
      <c r="U154" s="8">
        <f t="shared" si="20"/>
        <v>0</v>
      </c>
      <c r="V154" s="8">
        <f t="shared" si="21"/>
        <v>0</v>
      </c>
      <c r="W154" s="7"/>
      <c r="X154" s="7"/>
      <c r="Y154" s="18">
        <v>0</v>
      </c>
      <c r="Z154" s="18">
        <v>25000</v>
      </c>
      <c r="AA154" s="18">
        <v>0</v>
      </c>
      <c r="AB154" s="8" t="str">
        <f t="shared" si="22"/>
        <v>0</v>
      </c>
      <c r="AC154" s="13">
        <f t="shared" si="23"/>
        <v>0</v>
      </c>
    </row>
    <row r="155" spans="1:29" ht="33.75" customHeight="1" x14ac:dyDescent="0.2">
      <c r="A155" s="73"/>
      <c r="B155" s="57"/>
      <c r="C155" s="69"/>
      <c r="D155" s="60"/>
      <c r="E155" s="66"/>
      <c r="F155" s="63"/>
      <c r="G155" s="60"/>
      <c r="H155" s="60"/>
      <c r="I155" s="60"/>
      <c r="J155" s="60"/>
      <c r="K155" s="12" t="s">
        <v>232</v>
      </c>
      <c r="L155" s="7" t="s">
        <v>1120</v>
      </c>
      <c r="M155" s="7" t="s">
        <v>247</v>
      </c>
      <c r="N155" s="7" t="s">
        <v>97</v>
      </c>
      <c r="O155" s="12" t="s">
        <v>41</v>
      </c>
      <c r="P155" s="12" t="s">
        <v>257</v>
      </c>
      <c r="Q155" s="8"/>
      <c r="R155" s="7">
        <v>1</v>
      </c>
      <c r="S155" s="7">
        <v>1</v>
      </c>
      <c r="T155" s="7">
        <v>0</v>
      </c>
      <c r="U155" s="8">
        <f t="shared" si="20"/>
        <v>0</v>
      </c>
      <c r="V155" s="8">
        <f t="shared" si="21"/>
        <v>0</v>
      </c>
      <c r="W155" s="7"/>
      <c r="X155" s="7"/>
      <c r="Y155" s="18">
        <v>0</v>
      </c>
      <c r="Z155" s="18">
        <v>25000</v>
      </c>
      <c r="AA155" s="18">
        <v>0</v>
      </c>
      <c r="AB155" s="8" t="str">
        <f t="shared" si="22"/>
        <v>0</v>
      </c>
      <c r="AC155" s="13">
        <f t="shared" si="23"/>
        <v>0</v>
      </c>
    </row>
    <row r="156" spans="1:29" ht="33.75" customHeight="1" x14ac:dyDescent="0.2">
      <c r="A156" s="73"/>
      <c r="B156" s="57"/>
      <c r="C156" s="69"/>
      <c r="D156" s="60"/>
      <c r="E156" s="66"/>
      <c r="F156" s="63"/>
      <c r="G156" s="60"/>
      <c r="H156" s="60"/>
      <c r="I156" s="60"/>
      <c r="J156" s="60"/>
      <c r="K156" s="12" t="s">
        <v>232</v>
      </c>
      <c r="L156" s="7" t="s">
        <v>1121</v>
      </c>
      <c r="M156" s="7" t="s">
        <v>248</v>
      </c>
      <c r="N156" s="7" t="s">
        <v>98</v>
      </c>
      <c r="O156" s="12" t="s">
        <v>41</v>
      </c>
      <c r="P156" s="12" t="s">
        <v>257</v>
      </c>
      <c r="Q156" s="8"/>
      <c r="R156" s="7">
        <v>1</v>
      </c>
      <c r="S156" s="7">
        <v>1</v>
      </c>
      <c r="T156" s="7">
        <v>0</v>
      </c>
      <c r="U156" s="8">
        <f t="shared" si="20"/>
        <v>0</v>
      </c>
      <c r="V156" s="8">
        <f t="shared" si="21"/>
        <v>0</v>
      </c>
      <c r="W156" s="7"/>
      <c r="X156" s="7"/>
      <c r="Y156" s="18">
        <v>0</v>
      </c>
      <c r="Z156" s="18">
        <v>25000</v>
      </c>
      <c r="AA156" s="18">
        <v>0</v>
      </c>
      <c r="AB156" s="8" t="str">
        <f t="shared" si="22"/>
        <v>0</v>
      </c>
      <c r="AC156" s="13">
        <f t="shared" si="23"/>
        <v>0</v>
      </c>
    </row>
    <row r="157" spans="1:29" ht="33.75" customHeight="1" x14ac:dyDescent="0.2">
      <c r="A157" s="72"/>
      <c r="B157" s="58"/>
      <c r="C157" s="70"/>
      <c r="D157" s="61"/>
      <c r="E157" s="67"/>
      <c r="F157" s="64"/>
      <c r="G157" s="61"/>
      <c r="H157" s="61"/>
      <c r="I157" s="61"/>
      <c r="J157" s="61"/>
      <c r="K157" s="12" t="s">
        <v>232</v>
      </c>
      <c r="L157" s="7" t="s">
        <v>1122</v>
      </c>
      <c r="M157" s="7" t="s">
        <v>249</v>
      </c>
      <c r="N157" s="7" t="s">
        <v>98</v>
      </c>
      <c r="O157" s="12" t="s">
        <v>41</v>
      </c>
      <c r="P157" s="12" t="s">
        <v>259</v>
      </c>
      <c r="Q157" s="8"/>
      <c r="R157" s="7">
        <v>4</v>
      </c>
      <c r="S157" s="7">
        <v>4</v>
      </c>
      <c r="T157" s="7">
        <v>0</v>
      </c>
      <c r="U157" s="8">
        <f t="shared" si="20"/>
        <v>0</v>
      </c>
      <c r="V157" s="8">
        <f t="shared" si="21"/>
        <v>0</v>
      </c>
      <c r="W157" s="7"/>
      <c r="X157" s="7"/>
      <c r="Y157" s="18">
        <v>0</v>
      </c>
      <c r="Z157" s="18">
        <v>25000</v>
      </c>
      <c r="AA157" s="18">
        <v>0</v>
      </c>
      <c r="AB157" s="8" t="str">
        <f t="shared" si="22"/>
        <v>0</v>
      </c>
      <c r="AC157" s="13">
        <f t="shared" si="23"/>
        <v>0</v>
      </c>
    </row>
    <row r="158" spans="1:29" ht="122.4" x14ac:dyDescent="0.2">
      <c r="A158" s="44" t="s">
        <v>215</v>
      </c>
      <c r="B158" s="6" t="s">
        <v>31</v>
      </c>
      <c r="C158" s="7" t="s">
        <v>138</v>
      </c>
      <c r="D158" s="7" t="s">
        <v>269</v>
      </c>
      <c r="E158" s="7" t="s">
        <v>263</v>
      </c>
      <c r="F158" s="42" t="s">
        <v>2315</v>
      </c>
      <c r="G158" s="12">
        <v>2</v>
      </c>
      <c r="H158" s="12">
        <v>2.4</v>
      </c>
      <c r="I158" s="12" t="s">
        <v>207</v>
      </c>
      <c r="J158" s="12" t="s">
        <v>223</v>
      </c>
      <c r="K158" s="12" t="s">
        <v>233</v>
      </c>
      <c r="L158" s="7" t="s">
        <v>1123</v>
      </c>
      <c r="M158" s="7" t="s">
        <v>250</v>
      </c>
      <c r="N158" s="7" t="s">
        <v>98</v>
      </c>
      <c r="O158" s="12" t="s">
        <v>41</v>
      </c>
      <c r="P158" s="12" t="s">
        <v>101</v>
      </c>
      <c r="Q158" s="8"/>
      <c r="R158" s="7">
        <v>400</v>
      </c>
      <c r="S158" s="7">
        <v>200000</v>
      </c>
      <c r="T158" s="7">
        <v>0</v>
      </c>
      <c r="U158" s="8">
        <f t="shared" si="20"/>
        <v>0</v>
      </c>
      <c r="V158" s="8">
        <f t="shared" si="21"/>
        <v>0</v>
      </c>
      <c r="W158" s="7"/>
      <c r="X158" s="7"/>
      <c r="Y158" s="18">
        <v>1000000</v>
      </c>
      <c r="Z158" s="18">
        <v>1500000</v>
      </c>
      <c r="AA158" s="18">
        <v>1000000</v>
      </c>
      <c r="AB158" s="8">
        <f t="shared" si="22"/>
        <v>1</v>
      </c>
      <c r="AC158" s="17">
        <f t="shared" si="23"/>
        <v>0.66666666666666663</v>
      </c>
    </row>
    <row r="159" spans="1:29" ht="81.599999999999994" x14ac:dyDescent="0.2">
      <c r="A159" s="44" t="s">
        <v>215</v>
      </c>
      <c r="B159" s="6" t="s">
        <v>31</v>
      </c>
      <c r="C159" s="7" t="s">
        <v>138</v>
      </c>
      <c r="D159" s="7" t="s">
        <v>270</v>
      </c>
      <c r="E159" s="7" t="s">
        <v>263</v>
      </c>
      <c r="F159" s="42" t="s">
        <v>2316</v>
      </c>
      <c r="G159" s="12">
        <v>2</v>
      </c>
      <c r="H159" s="12">
        <v>2.4</v>
      </c>
      <c r="I159" s="12" t="s">
        <v>207</v>
      </c>
      <c r="J159" s="12" t="s">
        <v>224</v>
      </c>
      <c r="K159" s="12" t="s">
        <v>233</v>
      </c>
      <c r="L159" s="7" t="s">
        <v>1124</v>
      </c>
      <c r="M159" s="7" t="s">
        <v>251</v>
      </c>
      <c r="N159" s="7" t="s">
        <v>98</v>
      </c>
      <c r="O159" s="12" t="s">
        <v>99</v>
      </c>
      <c r="P159" s="12" t="s">
        <v>101</v>
      </c>
      <c r="Q159" s="8"/>
      <c r="R159" s="7">
        <v>200000</v>
      </c>
      <c r="S159" s="7">
        <v>207394</v>
      </c>
      <c r="T159" s="7">
        <v>0</v>
      </c>
      <c r="U159" s="8">
        <f t="shared" si="20"/>
        <v>0</v>
      </c>
      <c r="V159" s="8">
        <f t="shared" si="21"/>
        <v>0</v>
      </c>
      <c r="W159" s="7"/>
      <c r="X159" s="7"/>
      <c r="Y159" s="18">
        <v>200000</v>
      </c>
      <c r="Z159" s="18">
        <v>300000</v>
      </c>
      <c r="AA159" s="18">
        <v>200000</v>
      </c>
      <c r="AB159" s="8">
        <f t="shared" si="22"/>
        <v>1</v>
      </c>
      <c r="AC159" s="17">
        <f t="shared" si="23"/>
        <v>0.66666666666666663</v>
      </c>
    </row>
    <row r="160" spans="1:29" ht="81.599999999999994" x14ac:dyDescent="0.2">
      <c r="A160" s="44" t="s">
        <v>215</v>
      </c>
      <c r="B160" s="6" t="s">
        <v>31</v>
      </c>
      <c r="C160" s="7" t="s">
        <v>138</v>
      </c>
      <c r="D160" s="7" t="s">
        <v>270</v>
      </c>
      <c r="E160" s="7" t="s">
        <v>263</v>
      </c>
      <c r="F160" s="42" t="s">
        <v>2316</v>
      </c>
      <c r="G160" s="12">
        <v>2</v>
      </c>
      <c r="H160" s="12">
        <v>2.4</v>
      </c>
      <c r="I160" s="12" t="s">
        <v>207</v>
      </c>
      <c r="J160" s="12" t="s">
        <v>225</v>
      </c>
      <c r="K160" s="12" t="s">
        <v>233</v>
      </c>
      <c r="L160" s="7" t="s">
        <v>1125</v>
      </c>
      <c r="M160" s="7" t="s">
        <v>252</v>
      </c>
      <c r="N160" s="7" t="s">
        <v>98</v>
      </c>
      <c r="O160" s="12" t="s">
        <v>99</v>
      </c>
      <c r="P160" s="12" t="s">
        <v>101</v>
      </c>
      <c r="Q160" s="8"/>
      <c r="R160" s="7">
        <v>15000</v>
      </c>
      <c r="S160" s="7">
        <v>306500</v>
      </c>
      <c r="T160" s="7">
        <v>0</v>
      </c>
      <c r="U160" s="8">
        <f t="shared" si="20"/>
        <v>0</v>
      </c>
      <c r="V160" s="8">
        <f t="shared" si="21"/>
        <v>0</v>
      </c>
      <c r="W160" s="7"/>
      <c r="X160" s="7"/>
      <c r="Y160" s="18">
        <v>300000</v>
      </c>
      <c r="Z160" s="18">
        <v>700000</v>
      </c>
      <c r="AA160" s="18">
        <v>300000</v>
      </c>
      <c r="AB160" s="8">
        <f t="shared" si="22"/>
        <v>1</v>
      </c>
      <c r="AC160" s="17">
        <f t="shared" si="23"/>
        <v>0.42857142857142855</v>
      </c>
    </row>
    <row r="161" spans="1:29" ht="81.599999999999994" x14ac:dyDescent="0.2">
      <c r="A161" s="44" t="s">
        <v>215</v>
      </c>
      <c r="B161" s="6" t="s">
        <v>31</v>
      </c>
      <c r="C161" s="7" t="s">
        <v>138</v>
      </c>
      <c r="D161" s="7" t="s">
        <v>271</v>
      </c>
      <c r="E161" s="7" t="s">
        <v>263</v>
      </c>
      <c r="F161" s="42" t="s">
        <v>2317</v>
      </c>
      <c r="G161" s="12">
        <v>2</v>
      </c>
      <c r="H161" s="12">
        <v>2.4</v>
      </c>
      <c r="I161" s="12" t="s">
        <v>207</v>
      </c>
      <c r="J161" s="12" t="s">
        <v>226</v>
      </c>
      <c r="K161" s="12" t="s">
        <v>233</v>
      </c>
      <c r="L161" s="7" t="s">
        <v>1126</v>
      </c>
      <c r="M161" s="7" t="s">
        <v>250</v>
      </c>
      <c r="N161" s="7" t="s">
        <v>98</v>
      </c>
      <c r="O161" s="12" t="s">
        <v>99</v>
      </c>
      <c r="P161" s="12" t="s">
        <v>260</v>
      </c>
      <c r="Q161" s="8"/>
      <c r="R161" s="7">
        <v>4500</v>
      </c>
      <c r="S161" s="7">
        <v>4500</v>
      </c>
      <c r="T161" s="7">
        <v>0</v>
      </c>
      <c r="U161" s="8">
        <f t="shared" si="20"/>
        <v>0</v>
      </c>
      <c r="V161" s="8">
        <f t="shared" si="21"/>
        <v>0</v>
      </c>
      <c r="W161" s="7"/>
      <c r="X161" s="7"/>
      <c r="Y161" s="18">
        <v>0</v>
      </c>
      <c r="Z161" s="18">
        <v>500000</v>
      </c>
      <c r="AA161" s="18">
        <v>0</v>
      </c>
      <c r="AB161" s="8" t="str">
        <f t="shared" si="22"/>
        <v>0</v>
      </c>
      <c r="AC161" s="13">
        <f t="shared" si="23"/>
        <v>0</v>
      </c>
    </row>
    <row r="162" spans="1:29" ht="81.599999999999994" x14ac:dyDescent="0.2">
      <c r="A162" s="44" t="s">
        <v>215</v>
      </c>
      <c r="B162" s="6" t="s">
        <v>31</v>
      </c>
      <c r="C162" s="7" t="s">
        <v>138</v>
      </c>
      <c r="D162" s="7" t="s">
        <v>270</v>
      </c>
      <c r="E162" s="7" t="s">
        <v>263</v>
      </c>
      <c r="F162" s="42" t="s">
        <v>2316</v>
      </c>
      <c r="G162" s="12">
        <v>2</v>
      </c>
      <c r="H162" s="12">
        <v>2.4</v>
      </c>
      <c r="I162" s="12" t="s">
        <v>207</v>
      </c>
      <c r="J162" s="12" t="s">
        <v>227</v>
      </c>
      <c r="K162" s="12" t="s">
        <v>233</v>
      </c>
      <c r="L162" s="7" t="s">
        <v>1127</v>
      </c>
      <c r="M162" s="7" t="s">
        <v>250</v>
      </c>
      <c r="N162" s="7" t="s">
        <v>98</v>
      </c>
      <c r="O162" s="12" t="s">
        <v>41</v>
      </c>
      <c r="P162" s="12" t="s">
        <v>260</v>
      </c>
      <c r="Q162" s="8"/>
      <c r="R162" s="7">
        <v>3200</v>
      </c>
      <c r="S162" s="7">
        <v>3200</v>
      </c>
      <c r="T162" s="7">
        <v>0</v>
      </c>
      <c r="U162" s="8">
        <f t="shared" si="20"/>
        <v>0</v>
      </c>
      <c r="V162" s="8">
        <f t="shared" si="21"/>
        <v>0</v>
      </c>
      <c r="W162" s="7"/>
      <c r="X162" s="7"/>
      <c r="Y162" s="18">
        <v>0</v>
      </c>
      <c r="Z162" s="18">
        <v>100000</v>
      </c>
      <c r="AA162" s="18">
        <v>0</v>
      </c>
      <c r="AB162" s="8" t="str">
        <f t="shared" si="22"/>
        <v>0</v>
      </c>
      <c r="AC162" s="13">
        <f t="shared" si="23"/>
        <v>0</v>
      </c>
    </row>
    <row r="163" spans="1:29" ht="45" customHeight="1" x14ac:dyDescent="0.2">
      <c r="A163" s="74" t="s">
        <v>215</v>
      </c>
      <c r="B163" s="56" t="s">
        <v>31</v>
      </c>
      <c r="C163" s="68" t="s">
        <v>138</v>
      </c>
      <c r="D163" s="59" t="s">
        <v>266</v>
      </c>
      <c r="E163" s="65" t="s">
        <v>263</v>
      </c>
      <c r="F163" s="62" t="s">
        <v>1838</v>
      </c>
      <c r="G163" s="59">
        <v>2</v>
      </c>
      <c r="H163" s="59">
        <v>2.2999999999999998</v>
      </c>
      <c r="I163" s="59" t="s">
        <v>261</v>
      </c>
      <c r="J163" s="59" t="s">
        <v>1839</v>
      </c>
      <c r="K163" s="59" t="s">
        <v>232</v>
      </c>
      <c r="L163" s="7" t="s">
        <v>1807</v>
      </c>
      <c r="M163" s="7" t="s">
        <v>1840</v>
      </c>
      <c r="N163" s="7" t="s">
        <v>98</v>
      </c>
      <c r="O163" s="12" t="s">
        <v>41</v>
      </c>
      <c r="P163" s="12" t="s">
        <v>258</v>
      </c>
      <c r="Q163" s="8"/>
      <c r="R163" s="7">
        <v>10902</v>
      </c>
      <c r="S163" s="7">
        <v>10902</v>
      </c>
      <c r="T163" s="7">
        <v>0</v>
      </c>
      <c r="U163" s="8">
        <f t="shared" si="20"/>
        <v>0</v>
      </c>
      <c r="V163" s="8">
        <f t="shared" si="21"/>
        <v>0</v>
      </c>
      <c r="W163" s="7"/>
      <c r="X163" s="7"/>
      <c r="Y163" s="51">
        <v>1565625.6</v>
      </c>
      <c r="Z163" s="51">
        <v>1570423.47</v>
      </c>
      <c r="AA163" s="51">
        <v>338031.15</v>
      </c>
      <c r="AB163" s="35">
        <f t="shared" si="22"/>
        <v>0.21590803701727923</v>
      </c>
      <c r="AC163" s="17">
        <f t="shared" si="23"/>
        <v>0.21524840685168825</v>
      </c>
    </row>
    <row r="164" spans="1:29" x14ac:dyDescent="0.2">
      <c r="A164" s="75"/>
      <c r="B164" s="57"/>
      <c r="C164" s="69"/>
      <c r="D164" s="60"/>
      <c r="E164" s="66"/>
      <c r="F164" s="63"/>
      <c r="G164" s="60"/>
      <c r="H164" s="60"/>
      <c r="I164" s="60"/>
      <c r="J164" s="60"/>
      <c r="K164" s="60"/>
      <c r="L164" s="7" t="s">
        <v>1808</v>
      </c>
      <c r="M164" s="7" t="s">
        <v>1841</v>
      </c>
      <c r="N164" s="7" t="s">
        <v>97</v>
      </c>
      <c r="O164" s="12" t="s">
        <v>100</v>
      </c>
      <c r="P164" s="12" t="s">
        <v>258</v>
      </c>
      <c r="Q164" s="8"/>
      <c r="R164" s="7">
        <v>2840</v>
      </c>
      <c r="S164" s="7">
        <v>2840</v>
      </c>
      <c r="T164" s="7">
        <v>788</v>
      </c>
      <c r="U164" s="35">
        <f t="shared" si="20"/>
        <v>0.27746478873239439</v>
      </c>
      <c r="V164" s="35">
        <f t="shared" si="21"/>
        <v>0.27746478873239439</v>
      </c>
      <c r="W164" s="7"/>
      <c r="X164" s="7"/>
      <c r="Y164" s="51">
        <v>1565625.6</v>
      </c>
      <c r="Z164" s="51">
        <v>1570423.47</v>
      </c>
      <c r="AA164" s="51">
        <v>338031.15</v>
      </c>
      <c r="AB164" s="35">
        <f t="shared" si="22"/>
        <v>0.21590803701727923</v>
      </c>
      <c r="AC164" s="17">
        <f t="shared" si="23"/>
        <v>0.21524840685168825</v>
      </c>
    </row>
    <row r="165" spans="1:29" ht="20.399999999999999" x14ac:dyDescent="0.2">
      <c r="A165" s="75"/>
      <c r="B165" s="57"/>
      <c r="C165" s="69"/>
      <c r="D165" s="60"/>
      <c r="E165" s="66"/>
      <c r="F165" s="63"/>
      <c r="G165" s="60"/>
      <c r="H165" s="60"/>
      <c r="I165" s="60"/>
      <c r="J165" s="60"/>
      <c r="K165" s="60"/>
      <c r="L165" s="7" t="s">
        <v>1809</v>
      </c>
      <c r="M165" s="7" t="s">
        <v>1842</v>
      </c>
      <c r="N165" s="7" t="s">
        <v>97</v>
      </c>
      <c r="O165" s="12" t="s">
        <v>99</v>
      </c>
      <c r="P165" s="12" t="s">
        <v>101</v>
      </c>
      <c r="Q165" s="8"/>
      <c r="R165" s="7">
        <v>144</v>
      </c>
      <c r="S165" s="7">
        <v>144</v>
      </c>
      <c r="T165" s="7">
        <v>40</v>
      </c>
      <c r="U165" s="35">
        <f t="shared" si="20"/>
        <v>0.27777777777777779</v>
      </c>
      <c r="V165" s="35">
        <f t="shared" si="21"/>
        <v>0.27777777777777779</v>
      </c>
      <c r="W165" s="7"/>
      <c r="X165" s="7"/>
      <c r="Y165" s="51">
        <v>1565625.6</v>
      </c>
      <c r="Z165" s="51">
        <v>1570423.47</v>
      </c>
      <c r="AA165" s="51">
        <v>338031.15</v>
      </c>
      <c r="AB165" s="35">
        <f t="shared" si="22"/>
        <v>0.21590803701727923</v>
      </c>
      <c r="AC165" s="17">
        <f t="shared" si="23"/>
        <v>0.21524840685168825</v>
      </c>
    </row>
    <row r="166" spans="1:29" x14ac:dyDescent="0.2">
      <c r="A166" s="75"/>
      <c r="B166" s="57"/>
      <c r="C166" s="69"/>
      <c r="D166" s="60"/>
      <c r="E166" s="66"/>
      <c r="F166" s="63"/>
      <c r="G166" s="60"/>
      <c r="H166" s="60"/>
      <c r="I166" s="60"/>
      <c r="J166" s="60"/>
      <c r="K166" s="60"/>
      <c r="L166" s="7" t="s">
        <v>1810</v>
      </c>
      <c r="M166" s="7" t="s">
        <v>1841</v>
      </c>
      <c r="N166" s="7" t="s">
        <v>97</v>
      </c>
      <c r="O166" s="12" t="s">
        <v>100</v>
      </c>
      <c r="P166" s="12" t="s">
        <v>258</v>
      </c>
      <c r="Q166" s="8"/>
      <c r="R166" s="7">
        <v>835</v>
      </c>
      <c r="S166" s="7">
        <v>835</v>
      </c>
      <c r="T166" s="7">
        <v>176</v>
      </c>
      <c r="U166" s="35">
        <f t="shared" si="20"/>
        <v>0.21077844311377245</v>
      </c>
      <c r="V166" s="35">
        <f t="shared" si="21"/>
        <v>0.21077844311377245</v>
      </c>
      <c r="W166" s="7"/>
      <c r="X166" s="7"/>
      <c r="Y166" s="51">
        <v>1565625.6</v>
      </c>
      <c r="Z166" s="51">
        <v>1570423.47</v>
      </c>
      <c r="AA166" s="51">
        <v>338031.15</v>
      </c>
      <c r="AB166" s="35">
        <f t="shared" si="22"/>
        <v>0.21590803701727923</v>
      </c>
      <c r="AC166" s="17">
        <f t="shared" si="23"/>
        <v>0.21524840685168825</v>
      </c>
    </row>
    <row r="167" spans="1:29" ht="40.799999999999997" x14ac:dyDescent="0.2">
      <c r="A167" s="75"/>
      <c r="B167" s="57"/>
      <c r="C167" s="69"/>
      <c r="D167" s="60"/>
      <c r="E167" s="66"/>
      <c r="F167" s="63"/>
      <c r="G167" s="60"/>
      <c r="H167" s="60"/>
      <c r="I167" s="60"/>
      <c r="J167" s="60"/>
      <c r="K167" s="60"/>
      <c r="L167" s="7" t="s">
        <v>1811</v>
      </c>
      <c r="M167" s="7" t="s">
        <v>1843</v>
      </c>
      <c r="N167" s="7" t="s">
        <v>97</v>
      </c>
      <c r="O167" s="12" t="s">
        <v>99</v>
      </c>
      <c r="P167" s="12" t="s">
        <v>102</v>
      </c>
      <c r="Q167" s="8"/>
      <c r="R167" s="7">
        <v>4</v>
      </c>
      <c r="S167" s="7">
        <v>4</v>
      </c>
      <c r="T167" s="7">
        <v>2</v>
      </c>
      <c r="U167" s="35">
        <f t="shared" si="20"/>
        <v>0.5</v>
      </c>
      <c r="V167" s="35">
        <f t="shared" si="21"/>
        <v>0.5</v>
      </c>
      <c r="W167" s="7"/>
      <c r="X167" s="7"/>
      <c r="Y167" s="51">
        <v>1565625.6</v>
      </c>
      <c r="Z167" s="51">
        <v>1570423.47</v>
      </c>
      <c r="AA167" s="51">
        <v>338031.15</v>
      </c>
      <c r="AB167" s="35">
        <f t="shared" si="22"/>
        <v>0.21590803701727923</v>
      </c>
      <c r="AC167" s="17">
        <f t="shared" si="23"/>
        <v>0.21524840685168825</v>
      </c>
    </row>
    <row r="168" spans="1:29" ht="20.399999999999999" x14ac:dyDescent="0.2">
      <c r="A168" s="75"/>
      <c r="B168" s="57"/>
      <c r="C168" s="69"/>
      <c r="D168" s="60"/>
      <c r="E168" s="66"/>
      <c r="F168" s="63"/>
      <c r="G168" s="60"/>
      <c r="H168" s="60"/>
      <c r="I168" s="60"/>
      <c r="J168" s="60"/>
      <c r="K168" s="60"/>
      <c r="L168" s="7" t="s">
        <v>1812</v>
      </c>
      <c r="M168" s="7" t="s">
        <v>1844</v>
      </c>
      <c r="N168" s="7" t="s">
        <v>98</v>
      </c>
      <c r="O168" s="12" t="s">
        <v>41</v>
      </c>
      <c r="P168" s="12" t="s">
        <v>101</v>
      </c>
      <c r="Q168" s="8"/>
      <c r="R168" s="7">
        <v>3600</v>
      </c>
      <c r="S168" s="7">
        <v>3600</v>
      </c>
      <c r="T168" s="7">
        <v>1096</v>
      </c>
      <c r="U168" s="35">
        <f t="shared" si="20"/>
        <v>0.30444444444444446</v>
      </c>
      <c r="V168" s="35">
        <f t="shared" si="21"/>
        <v>0.30444444444444446</v>
      </c>
      <c r="W168" s="7"/>
      <c r="X168" s="7"/>
      <c r="Y168" s="51">
        <v>1565625.6</v>
      </c>
      <c r="Z168" s="51">
        <v>1570423.47</v>
      </c>
      <c r="AA168" s="51">
        <v>338031.15</v>
      </c>
      <c r="AB168" s="35">
        <f t="shared" si="22"/>
        <v>0.21590803701727923</v>
      </c>
      <c r="AC168" s="17">
        <f t="shared" si="23"/>
        <v>0.21524840685168825</v>
      </c>
    </row>
    <row r="169" spans="1:29" ht="20.399999999999999" x14ac:dyDescent="0.2">
      <c r="A169" s="75"/>
      <c r="B169" s="57"/>
      <c r="C169" s="69"/>
      <c r="D169" s="60"/>
      <c r="E169" s="66"/>
      <c r="F169" s="63"/>
      <c r="G169" s="60"/>
      <c r="H169" s="60"/>
      <c r="I169" s="60"/>
      <c r="J169" s="60"/>
      <c r="K169" s="60"/>
      <c r="L169" s="7" t="s">
        <v>1813</v>
      </c>
      <c r="M169" s="7" t="s">
        <v>1845</v>
      </c>
      <c r="N169" s="7" t="s">
        <v>98</v>
      </c>
      <c r="O169" s="12" t="s">
        <v>99</v>
      </c>
      <c r="P169" s="12" t="s">
        <v>101</v>
      </c>
      <c r="Q169" s="8"/>
      <c r="R169" s="7">
        <v>40</v>
      </c>
      <c r="S169" s="7">
        <v>40</v>
      </c>
      <c r="T169" s="7">
        <v>18</v>
      </c>
      <c r="U169" s="35">
        <f t="shared" si="20"/>
        <v>0.45</v>
      </c>
      <c r="V169" s="35">
        <f t="shared" si="21"/>
        <v>0.45</v>
      </c>
      <c r="W169" s="7"/>
      <c r="X169" s="7"/>
      <c r="Y169" s="51">
        <v>1565625.6</v>
      </c>
      <c r="Z169" s="51">
        <v>1570423.47</v>
      </c>
      <c r="AA169" s="51">
        <v>338031.15</v>
      </c>
      <c r="AB169" s="35">
        <f t="shared" si="22"/>
        <v>0.21590803701727923</v>
      </c>
      <c r="AC169" s="17">
        <f t="shared" si="23"/>
        <v>0.21524840685168825</v>
      </c>
    </row>
    <row r="170" spans="1:29" ht="20.399999999999999" x14ac:dyDescent="0.2">
      <c r="A170" s="75"/>
      <c r="B170" s="57"/>
      <c r="C170" s="69"/>
      <c r="D170" s="60"/>
      <c r="E170" s="66"/>
      <c r="F170" s="63"/>
      <c r="G170" s="60"/>
      <c r="H170" s="60"/>
      <c r="I170" s="60"/>
      <c r="J170" s="60"/>
      <c r="K170" s="60"/>
      <c r="L170" s="7" t="s">
        <v>1814</v>
      </c>
      <c r="M170" s="7" t="s">
        <v>1846</v>
      </c>
      <c r="N170" s="7" t="s">
        <v>98</v>
      </c>
      <c r="O170" s="12" t="s">
        <v>41</v>
      </c>
      <c r="P170" s="12" t="s">
        <v>101</v>
      </c>
      <c r="Q170" s="8"/>
      <c r="R170" s="7">
        <v>11600</v>
      </c>
      <c r="S170" s="7">
        <v>11600</v>
      </c>
      <c r="T170" s="7">
        <v>3247</v>
      </c>
      <c r="U170" s="35">
        <f t="shared" si="20"/>
        <v>0.27991379310344827</v>
      </c>
      <c r="V170" s="35">
        <f t="shared" si="21"/>
        <v>0.27991379310344827</v>
      </c>
      <c r="W170" s="7"/>
      <c r="X170" s="7"/>
      <c r="Y170" s="51">
        <v>1565625.6</v>
      </c>
      <c r="Z170" s="51">
        <v>1570423.47</v>
      </c>
      <c r="AA170" s="51">
        <v>338031.15</v>
      </c>
      <c r="AB170" s="35">
        <f t="shared" si="22"/>
        <v>0.21590803701727923</v>
      </c>
      <c r="AC170" s="17">
        <f t="shared" si="23"/>
        <v>0.21524840685168825</v>
      </c>
    </row>
    <row r="171" spans="1:29" ht="20.399999999999999" x14ac:dyDescent="0.2">
      <c r="A171" s="75"/>
      <c r="B171" s="57"/>
      <c r="C171" s="69"/>
      <c r="D171" s="60"/>
      <c r="E171" s="66"/>
      <c r="F171" s="63"/>
      <c r="G171" s="60"/>
      <c r="H171" s="60"/>
      <c r="I171" s="60"/>
      <c r="J171" s="60"/>
      <c r="K171" s="60"/>
      <c r="L171" s="7" t="s">
        <v>1815</v>
      </c>
      <c r="M171" s="7" t="s">
        <v>1847</v>
      </c>
      <c r="N171" s="7" t="s">
        <v>98</v>
      </c>
      <c r="O171" s="12" t="s">
        <v>41</v>
      </c>
      <c r="P171" s="12" t="s">
        <v>101</v>
      </c>
      <c r="Q171" s="8"/>
      <c r="R171" s="7">
        <v>40</v>
      </c>
      <c r="S171" s="7">
        <v>40</v>
      </c>
      <c r="T171" s="7">
        <v>15</v>
      </c>
      <c r="U171" s="35">
        <f t="shared" si="20"/>
        <v>0.375</v>
      </c>
      <c r="V171" s="35">
        <f t="shared" si="21"/>
        <v>0.375</v>
      </c>
      <c r="W171" s="7"/>
      <c r="X171" s="7"/>
      <c r="Y171" s="51">
        <v>1565625.6</v>
      </c>
      <c r="Z171" s="51">
        <v>1570423.47</v>
      </c>
      <c r="AA171" s="51">
        <v>338031.15</v>
      </c>
      <c r="AB171" s="35">
        <f t="shared" si="22"/>
        <v>0.21590803701727923</v>
      </c>
      <c r="AC171" s="17">
        <f t="shared" si="23"/>
        <v>0.21524840685168825</v>
      </c>
    </row>
    <row r="172" spans="1:29" ht="20.399999999999999" x14ac:dyDescent="0.2">
      <c r="A172" s="75"/>
      <c r="B172" s="57"/>
      <c r="C172" s="69"/>
      <c r="D172" s="60"/>
      <c r="E172" s="66"/>
      <c r="F172" s="63"/>
      <c r="G172" s="60"/>
      <c r="H172" s="60"/>
      <c r="I172" s="60"/>
      <c r="J172" s="60"/>
      <c r="K172" s="60"/>
      <c r="L172" s="7" t="s">
        <v>1816</v>
      </c>
      <c r="M172" s="7" t="s">
        <v>1848</v>
      </c>
      <c r="N172" s="7" t="s">
        <v>98</v>
      </c>
      <c r="O172" s="12" t="s">
        <v>99</v>
      </c>
      <c r="P172" s="12" t="s">
        <v>101</v>
      </c>
      <c r="Q172" s="8"/>
      <c r="R172" s="7">
        <v>40</v>
      </c>
      <c r="S172" s="7">
        <v>40</v>
      </c>
      <c r="T172" s="7">
        <v>32</v>
      </c>
      <c r="U172" s="35">
        <f t="shared" si="20"/>
        <v>0.8</v>
      </c>
      <c r="V172" s="35">
        <f t="shared" si="21"/>
        <v>0.8</v>
      </c>
      <c r="W172" s="7"/>
      <c r="X172" s="7"/>
      <c r="Y172" s="51">
        <v>1565625.6</v>
      </c>
      <c r="Z172" s="51">
        <v>1570423.47</v>
      </c>
      <c r="AA172" s="51">
        <v>338031.15</v>
      </c>
      <c r="AB172" s="35">
        <f t="shared" si="22"/>
        <v>0.21590803701727923</v>
      </c>
      <c r="AC172" s="17">
        <f t="shared" si="23"/>
        <v>0.21524840685168825</v>
      </c>
    </row>
    <row r="173" spans="1:29" ht="20.399999999999999" x14ac:dyDescent="0.2">
      <c r="A173" s="75"/>
      <c r="B173" s="57"/>
      <c r="C173" s="69"/>
      <c r="D173" s="60"/>
      <c r="E173" s="66"/>
      <c r="F173" s="63"/>
      <c r="G173" s="60"/>
      <c r="H173" s="60"/>
      <c r="I173" s="60"/>
      <c r="J173" s="60"/>
      <c r="K173" s="60"/>
      <c r="L173" s="7" t="s">
        <v>1817</v>
      </c>
      <c r="M173" s="7" t="s">
        <v>1849</v>
      </c>
      <c r="N173" s="7" t="s">
        <v>97</v>
      </c>
      <c r="O173" s="12" t="s">
        <v>100</v>
      </c>
      <c r="P173" s="12" t="s">
        <v>101</v>
      </c>
      <c r="Q173" s="8"/>
      <c r="R173" s="7">
        <v>187000</v>
      </c>
      <c r="S173" s="7">
        <v>187000</v>
      </c>
      <c r="T173" s="7">
        <v>62874</v>
      </c>
      <c r="U173" s="35">
        <f t="shared" si="20"/>
        <v>0.33622459893048129</v>
      </c>
      <c r="V173" s="35">
        <f t="shared" si="21"/>
        <v>0.33622459893048129</v>
      </c>
      <c r="W173" s="7"/>
      <c r="X173" s="7"/>
      <c r="Y173" s="51">
        <v>1565625.6</v>
      </c>
      <c r="Z173" s="51">
        <v>1570423.47</v>
      </c>
      <c r="AA173" s="51">
        <v>338031.15</v>
      </c>
      <c r="AB173" s="35">
        <f t="shared" si="22"/>
        <v>0.21590803701727923</v>
      </c>
      <c r="AC173" s="17">
        <f t="shared" si="23"/>
        <v>0.21524840685168825</v>
      </c>
    </row>
    <row r="174" spans="1:29" x14ac:dyDescent="0.2">
      <c r="A174" s="75"/>
      <c r="B174" s="57"/>
      <c r="C174" s="69"/>
      <c r="D174" s="60"/>
      <c r="E174" s="66"/>
      <c r="F174" s="63"/>
      <c r="G174" s="60"/>
      <c r="H174" s="60"/>
      <c r="I174" s="60"/>
      <c r="J174" s="60"/>
      <c r="K174" s="60"/>
      <c r="L174" s="7" t="s">
        <v>1818</v>
      </c>
      <c r="M174" s="7" t="s">
        <v>1850</v>
      </c>
      <c r="N174" s="7" t="s">
        <v>97</v>
      </c>
      <c r="O174" s="12" t="s">
        <v>100</v>
      </c>
      <c r="P174" s="12" t="s">
        <v>101</v>
      </c>
      <c r="Q174" s="8"/>
      <c r="R174" s="7">
        <v>683000</v>
      </c>
      <c r="S174" s="7">
        <v>683000</v>
      </c>
      <c r="T174" s="7">
        <v>171023</v>
      </c>
      <c r="U174" s="35">
        <f t="shared" si="20"/>
        <v>0.25039970717423132</v>
      </c>
      <c r="V174" s="35">
        <f t="shared" si="21"/>
        <v>0.25039970717423132</v>
      </c>
      <c r="W174" s="7"/>
      <c r="X174" s="7"/>
      <c r="Y174" s="51">
        <v>1565625.6</v>
      </c>
      <c r="Z174" s="51">
        <v>1570423.47</v>
      </c>
      <c r="AA174" s="51">
        <v>338031.15</v>
      </c>
      <c r="AB174" s="35">
        <f t="shared" si="22"/>
        <v>0.21590803701727923</v>
      </c>
      <c r="AC174" s="17">
        <f t="shared" si="23"/>
        <v>0.21524840685168825</v>
      </c>
    </row>
    <row r="175" spans="1:29" x14ac:dyDescent="0.2">
      <c r="A175" s="75"/>
      <c r="B175" s="57"/>
      <c r="C175" s="69"/>
      <c r="D175" s="60"/>
      <c r="E175" s="66"/>
      <c r="F175" s="63"/>
      <c r="G175" s="60"/>
      <c r="H175" s="60"/>
      <c r="I175" s="60"/>
      <c r="J175" s="60"/>
      <c r="K175" s="60"/>
      <c r="L175" s="7" t="s">
        <v>1444</v>
      </c>
      <c r="M175" s="7" t="s">
        <v>1851</v>
      </c>
      <c r="N175" s="7" t="s">
        <v>98</v>
      </c>
      <c r="O175" s="12" t="s">
        <v>41</v>
      </c>
      <c r="P175" s="12" t="s">
        <v>101</v>
      </c>
      <c r="Q175" s="8"/>
      <c r="R175" s="7">
        <v>46200</v>
      </c>
      <c r="S175" s="7">
        <v>46200</v>
      </c>
      <c r="T175" s="7">
        <v>12320</v>
      </c>
      <c r="U175" s="35">
        <f t="shared" si="20"/>
        <v>0.26666666666666666</v>
      </c>
      <c r="V175" s="35">
        <f t="shared" si="21"/>
        <v>0.26666666666666666</v>
      </c>
      <c r="W175" s="7"/>
      <c r="X175" s="7"/>
      <c r="Y175" s="51">
        <v>3653126.4</v>
      </c>
      <c r="Z175" s="51">
        <v>3664321.43</v>
      </c>
      <c r="AA175" s="51">
        <v>788739.35</v>
      </c>
      <c r="AB175" s="35">
        <f t="shared" si="22"/>
        <v>0.21590803701727923</v>
      </c>
      <c r="AC175" s="17">
        <f t="shared" si="23"/>
        <v>0.21524840685168822</v>
      </c>
    </row>
    <row r="176" spans="1:29" ht="20.399999999999999" x14ac:dyDescent="0.2">
      <c r="A176" s="75"/>
      <c r="B176" s="57"/>
      <c r="C176" s="69"/>
      <c r="D176" s="60"/>
      <c r="E176" s="66"/>
      <c r="F176" s="63"/>
      <c r="G176" s="60"/>
      <c r="H176" s="60"/>
      <c r="I176" s="60"/>
      <c r="J176" s="60"/>
      <c r="K176" s="60"/>
      <c r="L176" s="7" t="s">
        <v>1819</v>
      </c>
      <c r="M176" s="7" t="s">
        <v>1852</v>
      </c>
      <c r="N176" s="7" t="s">
        <v>98</v>
      </c>
      <c r="O176" s="12" t="s">
        <v>41</v>
      </c>
      <c r="P176" s="12" t="s">
        <v>258</v>
      </c>
      <c r="Q176" s="8"/>
      <c r="R176" s="7">
        <v>4000</v>
      </c>
      <c r="S176" s="7">
        <v>4000</v>
      </c>
      <c r="T176" s="7">
        <v>499</v>
      </c>
      <c r="U176" s="35">
        <f t="shared" si="20"/>
        <v>0.12475</v>
      </c>
      <c r="V176" s="35">
        <f t="shared" si="21"/>
        <v>0.12475</v>
      </c>
      <c r="W176" s="7"/>
      <c r="X176" s="7"/>
      <c r="Y176" s="51">
        <v>1565625.6</v>
      </c>
      <c r="Z176" s="51">
        <v>1570423.47</v>
      </c>
      <c r="AA176" s="51">
        <v>338031.15</v>
      </c>
      <c r="AB176" s="35">
        <f t="shared" si="22"/>
        <v>0.21590803701727923</v>
      </c>
      <c r="AC176" s="17">
        <f t="shared" si="23"/>
        <v>0.21524840685168825</v>
      </c>
    </row>
    <row r="177" spans="1:29" x14ac:dyDescent="0.2">
      <c r="A177" s="75"/>
      <c r="B177" s="57"/>
      <c r="C177" s="69"/>
      <c r="D177" s="60"/>
      <c r="E177" s="66"/>
      <c r="F177" s="63"/>
      <c r="G177" s="60"/>
      <c r="H177" s="60"/>
      <c r="I177" s="60"/>
      <c r="J177" s="60"/>
      <c r="K177" s="60"/>
      <c r="L177" s="7" t="s">
        <v>1820</v>
      </c>
      <c r="M177" s="7" t="s">
        <v>1853</v>
      </c>
      <c r="N177" s="7" t="s">
        <v>98</v>
      </c>
      <c r="O177" s="12" t="s">
        <v>41</v>
      </c>
      <c r="P177" s="12" t="s">
        <v>101</v>
      </c>
      <c r="Q177" s="8"/>
      <c r="R177" s="7">
        <v>20400</v>
      </c>
      <c r="S177" s="7">
        <v>20400</v>
      </c>
      <c r="T177" s="7">
        <v>14066</v>
      </c>
      <c r="U177" s="35">
        <f t="shared" si="20"/>
        <v>0.68950980392156858</v>
      </c>
      <c r="V177" s="35">
        <f t="shared" si="21"/>
        <v>0.68950980392156858</v>
      </c>
      <c r="W177" s="7"/>
      <c r="X177" s="7"/>
      <c r="Y177" s="51">
        <v>1565625.6</v>
      </c>
      <c r="Z177" s="51">
        <v>1570423.47</v>
      </c>
      <c r="AA177" s="51">
        <v>338031.15</v>
      </c>
      <c r="AB177" s="35">
        <f t="shared" si="22"/>
        <v>0.21590803701727923</v>
      </c>
      <c r="AC177" s="17">
        <f t="shared" si="23"/>
        <v>0.21524840685168825</v>
      </c>
    </row>
    <row r="178" spans="1:29" ht="20.399999999999999" x14ac:dyDescent="0.2">
      <c r="A178" s="75"/>
      <c r="B178" s="57"/>
      <c r="C178" s="69"/>
      <c r="D178" s="60"/>
      <c r="E178" s="66"/>
      <c r="F178" s="63"/>
      <c r="G178" s="60"/>
      <c r="H178" s="60"/>
      <c r="I178" s="60"/>
      <c r="J178" s="60"/>
      <c r="K178" s="60"/>
      <c r="L178" s="7" t="s">
        <v>1821</v>
      </c>
      <c r="M178" s="7" t="s">
        <v>237</v>
      </c>
      <c r="N178" s="7" t="s">
        <v>98</v>
      </c>
      <c r="O178" s="12" t="s">
        <v>41</v>
      </c>
      <c r="P178" s="12" t="s">
        <v>258</v>
      </c>
      <c r="Q178" s="8"/>
      <c r="R178" s="7">
        <v>75</v>
      </c>
      <c r="S178" s="7">
        <v>75</v>
      </c>
      <c r="T178" s="7">
        <v>118</v>
      </c>
      <c r="U178" s="35">
        <f t="shared" si="20"/>
        <v>1.5733333333333333</v>
      </c>
      <c r="V178" s="35">
        <f t="shared" si="21"/>
        <v>1.5733333333333333</v>
      </c>
      <c r="W178" s="7"/>
      <c r="X178" s="7"/>
      <c r="Y178" s="51">
        <v>1565625.6</v>
      </c>
      <c r="Z178" s="51">
        <v>1570423.47</v>
      </c>
      <c r="AA178" s="51">
        <v>338031.15</v>
      </c>
      <c r="AB178" s="35">
        <f t="shared" si="22"/>
        <v>0.21590803701727923</v>
      </c>
      <c r="AC178" s="17">
        <f t="shared" si="23"/>
        <v>0.21524840685168825</v>
      </c>
    </row>
    <row r="179" spans="1:29" ht="20.399999999999999" x14ac:dyDescent="0.2">
      <c r="A179" s="75"/>
      <c r="B179" s="57"/>
      <c r="C179" s="69"/>
      <c r="D179" s="60"/>
      <c r="E179" s="66"/>
      <c r="F179" s="63"/>
      <c r="G179" s="60"/>
      <c r="H179" s="60"/>
      <c r="I179" s="60"/>
      <c r="J179" s="60"/>
      <c r="K179" s="60"/>
      <c r="L179" s="7" t="s">
        <v>1822</v>
      </c>
      <c r="M179" s="7" t="s">
        <v>1854</v>
      </c>
      <c r="N179" s="7" t="s">
        <v>97</v>
      </c>
      <c r="O179" s="12" t="s">
        <v>100</v>
      </c>
      <c r="P179" s="12" t="s">
        <v>101</v>
      </c>
      <c r="Q179" s="8"/>
      <c r="R179" s="7">
        <v>84000</v>
      </c>
      <c r="S179" s="7">
        <v>84000</v>
      </c>
      <c r="T179" s="7">
        <v>0</v>
      </c>
      <c r="U179" s="35">
        <f t="shared" si="20"/>
        <v>0</v>
      </c>
      <c r="V179" s="35">
        <f t="shared" si="21"/>
        <v>0</v>
      </c>
      <c r="W179" s="7"/>
      <c r="X179" s="7"/>
      <c r="Y179" s="51">
        <v>1565625.6</v>
      </c>
      <c r="Z179" s="51">
        <v>1570423.47</v>
      </c>
      <c r="AA179" s="51">
        <v>338031.15</v>
      </c>
      <c r="AB179" s="35">
        <f t="shared" si="22"/>
        <v>0.21590803701727923</v>
      </c>
      <c r="AC179" s="17">
        <f t="shared" si="23"/>
        <v>0.21524840685168825</v>
      </c>
    </row>
    <row r="180" spans="1:29" ht="20.399999999999999" x14ac:dyDescent="0.2">
      <c r="A180" s="75"/>
      <c r="B180" s="57"/>
      <c r="C180" s="69"/>
      <c r="D180" s="60"/>
      <c r="E180" s="66"/>
      <c r="F180" s="63"/>
      <c r="G180" s="60"/>
      <c r="H180" s="60"/>
      <c r="I180" s="60"/>
      <c r="J180" s="60"/>
      <c r="K180" s="60"/>
      <c r="L180" s="7" t="s">
        <v>1823</v>
      </c>
      <c r="M180" s="7" t="s">
        <v>1855</v>
      </c>
      <c r="N180" s="7" t="s">
        <v>98</v>
      </c>
      <c r="O180" s="12" t="s">
        <v>41</v>
      </c>
      <c r="P180" s="12" t="s">
        <v>258</v>
      </c>
      <c r="Q180" s="8"/>
      <c r="R180" s="7">
        <v>3500</v>
      </c>
      <c r="S180" s="7">
        <v>3500</v>
      </c>
      <c r="T180" s="7">
        <v>1289</v>
      </c>
      <c r="U180" s="35">
        <f t="shared" si="20"/>
        <v>0.36828571428571427</v>
      </c>
      <c r="V180" s="35">
        <f t="shared" si="21"/>
        <v>0.36828571428571427</v>
      </c>
      <c r="W180" s="7"/>
      <c r="X180" s="7"/>
      <c r="Y180" s="51">
        <v>1565625.6</v>
      </c>
      <c r="Z180" s="51">
        <v>1570423.47</v>
      </c>
      <c r="AA180" s="51">
        <v>338031.15</v>
      </c>
      <c r="AB180" s="35">
        <f t="shared" si="22"/>
        <v>0.21590803701727923</v>
      </c>
      <c r="AC180" s="17">
        <f t="shared" si="23"/>
        <v>0.21524840685168825</v>
      </c>
    </row>
    <row r="181" spans="1:29" ht="20.399999999999999" x14ac:dyDescent="0.2">
      <c r="A181" s="75"/>
      <c r="B181" s="57"/>
      <c r="C181" s="69"/>
      <c r="D181" s="60"/>
      <c r="E181" s="66"/>
      <c r="F181" s="63"/>
      <c r="G181" s="60"/>
      <c r="H181" s="60"/>
      <c r="I181" s="60"/>
      <c r="J181" s="60"/>
      <c r="K181" s="60"/>
      <c r="L181" s="7" t="s">
        <v>1824</v>
      </c>
      <c r="M181" s="7" t="s">
        <v>1856</v>
      </c>
      <c r="N181" s="7" t="s">
        <v>98</v>
      </c>
      <c r="O181" s="12" t="s">
        <v>41</v>
      </c>
      <c r="P181" s="12" t="s">
        <v>258</v>
      </c>
      <c r="Q181" s="8"/>
      <c r="R181" s="7">
        <v>2500</v>
      </c>
      <c r="S181" s="7">
        <v>2500</v>
      </c>
      <c r="T181" s="7">
        <v>73</v>
      </c>
      <c r="U181" s="35">
        <f t="shared" si="20"/>
        <v>2.92E-2</v>
      </c>
      <c r="V181" s="35">
        <f t="shared" si="21"/>
        <v>2.92E-2</v>
      </c>
      <c r="W181" s="7"/>
      <c r="X181" s="7"/>
      <c r="Y181" s="51">
        <v>1565625.6</v>
      </c>
      <c r="Z181" s="51">
        <v>1570423.47</v>
      </c>
      <c r="AA181" s="51">
        <v>338031.15</v>
      </c>
      <c r="AB181" s="35">
        <f t="shared" si="22"/>
        <v>0.21590803701727923</v>
      </c>
      <c r="AC181" s="17">
        <f t="shared" si="23"/>
        <v>0.21524840685168825</v>
      </c>
    </row>
    <row r="182" spans="1:29" ht="20.399999999999999" x14ac:dyDescent="0.2">
      <c r="A182" s="75"/>
      <c r="B182" s="57"/>
      <c r="C182" s="69"/>
      <c r="D182" s="60"/>
      <c r="E182" s="66"/>
      <c r="F182" s="63"/>
      <c r="G182" s="60"/>
      <c r="H182" s="60"/>
      <c r="I182" s="60"/>
      <c r="J182" s="60"/>
      <c r="K182" s="60"/>
      <c r="L182" s="7" t="s">
        <v>1825</v>
      </c>
      <c r="M182" s="7" t="s">
        <v>1857</v>
      </c>
      <c r="N182" s="7" t="s">
        <v>97</v>
      </c>
      <c r="O182" s="12" t="s">
        <v>99</v>
      </c>
      <c r="P182" s="12" t="s">
        <v>101</v>
      </c>
      <c r="Q182" s="8"/>
      <c r="R182" s="7">
        <v>12</v>
      </c>
      <c r="S182" s="7">
        <v>12</v>
      </c>
      <c r="T182" s="7">
        <v>3</v>
      </c>
      <c r="U182" s="35">
        <f t="shared" si="20"/>
        <v>0.25</v>
      </c>
      <c r="V182" s="35">
        <f t="shared" si="21"/>
        <v>0.25</v>
      </c>
      <c r="W182" s="7"/>
      <c r="X182" s="7"/>
      <c r="Y182" s="51">
        <v>1565625.6</v>
      </c>
      <c r="Z182" s="51">
        <v>1570423.47</v>
      </c>
      <c r="AA182" s="51">
        <v>338031.15</v>
      </c>
      <c r="AB182" s="35">
        <f t="shared" si="22"/>
        <v>0.21590803701727923</v>
      </c>
      <c r="AC182" s="17">
        <f t="shared" si="23"/>
        <v>0.21524840685168825</v>
      </c>
    </row>
    <row r="183" spans="1:29" ht="20.399999999999999" x14ac:dyDescent="0.2">
      <c r="A183" s="75"/>
      <c r="B183" s="57"/>
      <c r="C183" s="69"/>
      <c r="D183" s="60"/>
      <c r="E183" s="66"/>
      <c r="F183" s="63"/>
      <c r="G183" s="60"/>
      <c r="H183" s="60"/>
      <c r="I183" s="60"/>
      <c r="J183" s="60"/>
      <c r="K183" s="60"/>
      <c r="L183" s="7" t="s">
        <v>1826</v>
      </c>
      <c r="M183" s="7" t="s">
        <v>1847</v>
      </c>
      <c r="N183" s="7" t="s">
        <v>98</v>
      </c>
      <c r="O183" s="12" t="s">
        <v>41</v>
      </c>
      <c r="P183" s="12" t="s">
        <v>101</v>
      </c>
      <c r="Q183" s="8"/>
      <c r="R183" s="7">
        <v>40</v>
      </c>
      <c r="S183" s="7">
        <v>40</v>
      </c>
      <c r="T183" s="7">
        <v>12</v>
      </c>
      <c r="U183" s="35">
        <f t="shared" si="20"/>
        <v>0.3</v>
      </c>
      <c r="V183" s="35">
        <f t="shared" si="21"/>
        <v>0.3</v>
      </c>
      <c r="W183" s="7"/>
      <c r="X183" s="7"/>
      <c r="Y183" s="51">
        <v>1565625.6</v>
      </c>
      <c r="Z183" s="51">
        <v>1570423.47</v>
      </c>
      <c r="AA183" s="51">
        <v>338031.15</v>
      </c>
      <c r="AB183" s="35">
        <f t="shared" si="22"/>
        <v>0.21590803701727923</v>
      </c>
      <c r="AC183" s="17">
        <f t="shared" si="23"/>
        <v>0.21524840685168825</v>
      </c>
    </row>
    <row r="184" spans="1:29" ht="30.6" x14ac:dyDescent="0.2">
      <c r="A184" s="75"/>
      <c r="B184" s="57"/>
      <c r="C184" s="69"/>
      <c r="D184" s="60"/>
      <c r="E184" s="66"/>
      <c r="F184" s="63"/>
      <c r="G184" s="60"/>
      <c r="H184" s="60"/>
      <c r="I184" s="60"/>
      <c r="J184" s="60"/>
      <c r="K184" s="60"/>
      <c r="L184" s="7" t="s">
        <v>1827</v>
      </c>
      <c r="M184" s="7" t="s">
        <v>1858</v>
      </c>
      <c r="N184" s="7" t="s">
        <v>97</v>
      </c>
      <c r="O184" s="12" t="s">
        <v>100</v>
      </c>
      <c r="P184" s="12" t="s">
        <v>101</v>
      </c>
      <c r="Q184" s="8"/>
      <c r="R184" s="7">
        <v>92000</v>
      </c>
      <c r="S184" s="7">
        <v>92000</v>
      </c>
      <c r="T184" s="7">
        <v>24216.83</v>
      </c>
      <c r="U184" s="35">
        <f t="shared" si="20"/>
        <v>0.26322641304347827</v>
      </c>
      <c r="V184" s="35">
        <f t="shared" si="21"/>
        <v>0.26322641304347827</v>
      </c>
      <c r="W184" s="7"/>
      <c r="X184" s="7"/>
      <c r="Y184" s="51">
        <v>1565625.6</v>
      </c>
      <c r="Z184" s="51">
        <v>1570423.47</v>
      </c>
      <c r="AA184" s="51">
        <v>338031.15</v>
      </c>
      <c r="AB184" s="35">
        <f t="shared" si="22"/>
        <v>0.21590803701727923</v>
      </c>
      <c r="AC184" s="17">
        <f t="shared" si="23"/>
        <v>0.21524840685168825</v>
      </c>
    </row>
    <row r="185" spans="1:29" x14ac:dyDescent="0.2">
      <c r="A185" s="75"/>
      <c r="B185" s="57"/>
      <c r="C185" s="69"/>
      <c r="D185" s="60"/>
      <c r="E185" s="66"/>
      <c r="F185" s="63"/>
      <c r="G185" s="60"/>
      <c r="H185" s="60"/>
      <c r="I185" s="60"/>
      <c r="J185" s="60"/>
      <c r="K185" s="60"/>
      <c r="L185" s="7" t="s">
        <v>1828</v>
      </c>
      <c r="M185" s="7" t="s">
        <v>1841</v>
      </c>
      <c r="N185" s="7" t="s">
        <v>97</v>
      </c>
      <c r="O185" s="12" t="s">
        <v>100</v>
      </c>
      <c r="P185" s="12" t="s">
        <v>258</v>
      </c>
      <c r="Q185" s="8"/>
      <c r="R185" s="7">
        <v>84</v>
      </c>
      <c r="S185" s="7">
        <v>84</v>
      </c>
      <c r="T185" s="7">
        <v>883</v>
      </c>
      <c r="U185" s="35">
        <f t="shared" si="20"/>
        <v>10.511904761904763</v>
      </c>
      <c r="V185" s="35">
        <f t="shared" si="21"/>
        <v>10.511904761904763</v>
      </c>
      <c r="W185" s="7"/>
      <c r="X185" s="7"/>
      <c r="Y185" s="51">
        <v>1565625.6</v>
      </c>
      <c r="Z185" s="51">
        <v>1570423.47</v>
      </c>
      <c r="AA185" s="51">
        <v>338031.15</v>
      </c>
      <c r="AB185" s="35">
        <f t="shared" si="22"/>
        <v>0.21590803701727923</v>
      </c>
      <c r="AC185" s="17">
        <f t="shared" si="23"/>
        <v>0.21524840685168825</v>
      </c>
    </row>
    <row r="186" spans="1:29" ht="20.399999999999999" x14ac:dyDescent="0.2">
      <c r="A186" s="75"/>
      <c r="B186" s="57"/>
      <c r="C186" s="69"/>
      <c r="D186" s="60"/>
      <c r="E186" s="66"/>
      <c r="F186" s="63"/>
      <c r="G186" s="60"/>
      <c r="H186" s="60"/>
      <c r="I186" s="60"/>
      <c r="J186" s="60"/>
      <c r="K186" s="60"/>
      <c r="L186" s="7" t="s">
        <v>1829</v>
      </c>
      <c r="M186" s="7" t="s">
        <v>1859</v>
      </c>
      <c r="N186" s="7" t="s">
        <v>98</v>
      </c>
      <c r="O186" s="12" t="s">
        <v>41</v>
      </c>
      <c r="P186" s="12" t="s">
        <v>258</v>
      </c>
      <c r="Q186" s="8"/>
      <c r="R186" s="7">
        <v>9000</v>
      </c>
      <c r="S186" s="7">
        <v>9000</v>
      </c>
      <c r="T186" s="7">
        <v>2151</v>
      </c>
      <c r="U186" s="35">
        <f t="shared" si="20"/>
        <v>0.23899999999999999</v>
      </c>
      <c r="V186" s="35">
        <f t="shared" si="21"/>
        <v>0.23899999999999999</v>
      </c>
      <c r="W186" s="7"/>
      <c r="X186" s="7"/>
      <c r="Y186" s="51">
        <v>1565625.6</v>
      </c>
      <c r="Z186" s="51">
        <v>1570423.47</v>
      </c>
      <c r="AA186" s="51">
        <v>338031.15</v>
      </c>
      <c r="AB186" s="35">
        <f t="shared" si="22"/>
        <v>0.21590803701727923</v>
      </c>
      <c r="AC186" s="17">
        <f t="shared" si="23"/>
        <v>0.21524840685168825</v>
      </c>
    </row>
    <row r="187" spans="1:29" x14ac:dyDescent="0.2">
      <c r="A187" s="75"/>
      <c r="B187" s="57"/>
      <c r="C187" s="69"/>
      <c r="D187" s="60"/>
      <c r="E187" s="66"/>
      <c r="F187" s="63"/>
      <c r="G187" s="60"/>
      <c r="H187" s="60"/>
      <c r="I187" s="60"/>
      <c r="J187" s="60"/>
      <c r="K187" s="60"/>
      <c r="L187" s="7" t="s">
        <v>1830</v>
      </c>
      <c r="M187" s="7" t="s">
        <v>1860</v>
      </c>
      <c r="N187" s="7" t="s">
        <v>98</v>
      </c>
      <c r="O187" s="12" t="s">
        <v>41</v>
      </c>
      <c r="P187" s="12" t="s">
        <v>101</v>
      </c>
      <c r="Q187" s="8"/>
      <c r="R187" s="7">
        <v>3250</v>
      </c>
      <c r="S187" s="7">
        <v>3250</v>
      </c>
      <c r="T187" s="7">
        <v>887</v>
      </c>
      <c r="U187" s="35">
        <f t="shared" si="20"/>
        <v>0.27292307692307693</v>
      </c>
      <c r="V187" s="35">
        <f t="shared" si="21"/>
        <v>0.27292307692307693</v>
      </c>
      <c r="W187" s="7"/>
      <c r="X187" s="7"/>
      <c r="Y187" s="51">
        <v>1565625.6</v>
      </c>
      <c r="Z187" s="51">
        <v>1570423.47</v>
      </c>
      <c r="AA187" s="51">
        <v>338031.15</v>
      </c>
      <c r="AB187" s="35">
        <f t="shared" si="22"/>
        <v>0.21590803701727923</v>
      </c>
      <c r="AC187" s="17">
        <f t="shared" si="23"/>
        <v>0.21524840685168825</v>
      </c>
    </row>
    <row r="188" spans="1:29" ht="20.399999999999999" x14ac:dyDescent="0.2">
      <c r="A188" s="75"/>
      <c r="B188" s="57"/>
      <c r="C188" s="69"/>
      <c r="D188" s="60"/>
      <c r="E188" s="66"/>
      <c r="F188" s="63"/>
      <c r="G188" s="60"/>
      <c r="H188" s="60"/>
      <c r="I188" s="60"/>
      <c r="J188" s="60"/>
      <c r="K188" s="60"/>
      <c r="L188" s="7" t="s">
        <v>1831</v>
      </c>
      <c r="M188" s="7" t="s">
        <v>1861</v>
      </c>
      <c r="N188" s="7" t="s">
        <v>98</v>
      </c>
      <c r="O188" s="12" t="s">
        <v>41</v>
      </c>
      <c r="P188" s="12" t="s">
        <v>258</v>
      </c>
      <c r="Q188" s="8"/>
      <c r="R188" s="7">
        <v>510</v>
      </c>
      <c r="S188" s="7">
        <v>510</v>
      </c>
      <c r="T188" s="7">
        <v>120</v>
      </c>
      <c r="U188" s="35">
        <f t="shared" si="20"/>
        <v>0.23529411764705882</v>
      </c>
      <c r="V188" s="35">
        <f t="shared" si="21"/>
        <v>0.23529411764705882</v>
      </c>
      <c r="W188" s="7"/>
      <c r="X188" s="7"/>
      <c r="Y188" s="51">
        <v>1565625.6</v>
      </c>
      <c r="Z188" s="51">
        <v>1570423.47</v>
      </c>
      <c r="AA188" s="51">
        <v>338031.15</v>
      </c>
      <c r="AB188" s="35">
        <f t="shared" si="22"/>
        <v>0.21590803701727923</v>
      </c>
      <c r="AC188" s="17">
        <f t="shared" si="23"/>
        <v>0.21524840685168825</v>
      </c>
    </row>
    <row r="189" spans="1:29" x14ac:dyDescent="0.2">
      <c r="A189" s="75"/>
      <c r="B189" s="57"/>
      <c r="C189" s="69"/>
      <c r="D189" s="60"/>
      <c r="E189" s="66"/>
      <c r="F189" s="63"/>
      <c r="G189" s="60"/>
      <c r="H189" s="60"/>
      <c r="I189" s="60"/>
      <c r="J189" s="60"/>
      <c r="K189" s="60"/>
      <c r="L189" s="7" t="s">
        <v>1832</v>
      </c>
      <c r="M189" s="7" t="s">
        <v>1862</v>
      </c>
      <c r="N189" s="7" t="s">
        <v>98</v>
      </c>
      <c r="O189" s="12" t="s">
        <v>41</v>
      </c>
      <c r="P189" s="12" t="s">
        <v>258</v>
      </c>
      <c r="Q189" s="8"/>
      <c r="R189" s="7">
        <v>72</v>
      </c>
      <c r="S189" s="7">
        <v>72</v>
      </c>
      <c r="T189" s="7">
        <v>4</v>
      </c>
      <c r="U189" s="35">
        <f t="shared" si="20"/>
        <v>5.5555555555555552E-2</v>
      </c>
      <c r="V189" s="35">
        <f t="shared" si="21"/>
        <v>5.5555555555555552E-2</v>
      </c>
      <c r="W189" s="7"/>
      <c r="X189" s="7"/>
      <c r="Y189" s="51">
        <v>1565625.6</v>
      </c>
      <c r="Z189" s="51">
        <v>1570423.47</v>
      </c>
      <c r="AA189" s="51">
        <v>338031.15</v>
      </c>
      <c r="AB189" s="35">
        <f t="shared" si="22"/>
        <v>0.21590803701727923</v>
      </c>
      <c r="AC189" s="17">
        <f t="shared" si="23"/>
        <v>0.21524840685168825</v>
      </c>
    </row>
    <row r="190" spans="1:29" x14ac:dyDescent="0.2">
      <c r="A190" s="75"/>
      <c r="B190" s="57"/>
      <c r="C190" s="69"/>
      <c r="D190" s="60"/>
      <c r="E190" s="66"/>
      <c r="F190" s="63"/>
      <c r="G190" s="60"/>
      <c r="H190" s="60"/>
      <c r="I190" s="60"/>
      <c r="J190" s="60"/>
      <c r="K190" s="60"/>
      <c r="L190" s="7" t="s">
        <v>1833</v>
      </c>
      <c r="M190" s="7" t="s">
        <v>1863</v>
      </c>
      <c r="N190" s="7" t="s">
        <v>98</v>
      </c>
      <c r="O190" s="12" t="s">
        <v>99</v>
      </c>
      <c r="P190" s="12" t="s">
        <v>101</v>
      </c>
      <c r="Q190" s="8"/>
      <c r="R190" s="7">
        <v>6000</v>
      </c>
      <c r="S190" s="7">
        <v>6000</v>
      </c>
      <c r="T190" s="7">
        <v>3847</v>
      </c>
      <c r="U190" s="35">
        <f t="shared" si="20"/>
        <v>0.64116666666666666</v>
      </c>
      <c r="V190" s="35">
        <f t="shared" si="21"/>
        <v>0.64116666666666666</v>
      </c>
      <c r="W190" s="7"/>
      <c r="X190" s="7"/>
      <c r="Y190" s="51">
        <v>1565625.6</v>
      </c>
      <c r="Z190" s="51">
        <v>1570423.47</v>
      </c>
      <c r="AA190" s="51">
        <v>338031.15</v>
      </c>
      <c r="AB190" s="35">
        <f t="shared" si="22"/>
        <v>0.21590803701727923</v>
      </c>
      <c r="AC190" s="17">
        <f t="shared" si="23"/>
        <v>0.21524840685168825</v>
      </c>
    </row>
    <row r="191" spans="1:29" ht="20.399999999999999" x14ac:dyDescent="0.2">
      <c r="A191" s="75"/>
      <c r="B191" s="57"/>
      <c r="C191" s="69"/>
      <c r="D191" s="60"/>
      <c r="E191" s="66"/>
      <c r="F191" s="63"/>
      <c r="G191" s="60"/>
      <c r="H191" s="60"/>
      <c r="I191" s="60"/>
      <c r="J191" s="60"/>
      <c r="K191" s="60"/>
      <c r="L191" s="7" t="s">
        <v>1834</v>
      </c>
      <c r="M191" s="7" t="s">
        <v>1864</v>
      </c>
      <c r="N191" s="7" t="s">
        <v>98</v>
      </c>
      <c r="O191" s="12" t="s">
        <v>41</v>
      </c>
      <c r="P191" s="12" t="s">
        <v>101</v>
      </c>
      <c r="Q191" s="8"/>
      <c r="R191" s="7">
        <v>47000</v>
      </c>
      <c r="S191" s="7">
        <v>47000</v>
      </c>
      <c r="T191" s="7">
        <v>19393</v>
      </c>
      <c r="U191" s="35">
        <f t="shared" si="20"/>
        <v>0.41261702127659572</v>
      </c>
      <c r="V191" s="35">
        <f t="shared" si="21"/>
        <v>0.41261702127659572</v>
      </c>
      <c r="W191" s="7"/>
      <c r="X191" s="7"/>
      <c r="Y191" s="51">
        <v>1565625.6</v>
      </c>
      <c r="Z191" s="51">
        <v>1570423.47</v>
      </c>
      <c r="AA191" s="51">
        <v>338031.15</v>
      </c>
      <c r="AB191" s="35">
        <f t="shared" si="22"/>
        <v>0.21590803701727923</v>
      </c>
      <c r="AC191" s="17">
        <f t="shared" si="23"/>
        <v>0.21524840685168825</v>
      </c>
    </row>
    <row r="192" spans="1:29" x14ac:dyDescent="0.2">
      <c r="A192" s="75"/>
      <c r="B192" s="57"/>
      <c r="C192" s="69"/>
      <c r="D192" s="60"/>
      <c r="E192" s="66"/>
      <c r="F192" s="63"/>
      <c r="G192" s="60"/>
      <c r="H192" s="60"/>
      <c r="I192" s="60"/>
      <c r="J192" s="60"/>
      <c r="K192" s="60"/>
      <c r="L192" s="7" t="s">
        <v>1835</v>
      </c>
      <c r="M192" s="7" t="s">
        <v>1841</v>
      </c>
      <c r="N192" s="7" t="s">
        <v>97</v>
      </c>
      <c r="O192" s="12" t="s">
        <v>100</v>
      </c>
      <c r="P192" s="12" t="s">
        <v>258</v>
      </c>
      <c r="Q192" s="8"/>
      <c r="R192" s="7">
        <v>3270</v>
      </c>
      <c r="S192" s="7">
        <v>3270</v>
      </c>
      <c r="T192" s="7">
        <v>1123</v>
      </c>
      <c r="U192" s="35">
        <f t="shared" si="20"/>
        <v>0.3434250764525994</v>
      </c>
      <c r="V192" s="35">
        <f t="shared" si="21"/>
        <v>0.3434250764525994</v>
      </c>
      <c r="W192" s="7"/>
      <c r="X192" s="7"/>
      <c r="Y192" s="51">
        <v>1565625.6</v>
      </c>
      <c r="Z192" s="51">
        <v>1570423.47</v>
      </c>
      <c r="AA192" s="51">
        <v>338031.15</v>
      </c>
      <c r="AB192" s="35">
        <f t="shared" si="22"/>
        <v>0.21590803701727923</v>
      </c>
      <c r="AC192" s="17">
        <f t="shared" si="23"/>
        <v>0.21524840685168825</v>
      </c>
    </row>
    <row r="193" spans="1:29" x14ac:dyDescent="0.2">
      <c r="A193" s="75"/>
      <c r="B193" s="57"/>
      <c r="C193" s="69"/>
      <c r="D193" s="60"/>
      <c r="E193" s="66"/>
      <c r="F193" s="63"/>
      <c r="G193" s="60"/>
      <c r="H193" s="60"/>
      <c r="I193" s="60"/>
      <c r="J193" s="60"/>
      <c r="K193" s="60"/>
      <c r="L193" s="7" t="s">
        <v>1836</v>
      </c>
      <c r="M193" s="7" t="s">
        <v>1865</v>
      </c>
      <c r="N193" s="7" t="s">
        <v>98</v>
      </c>
      <c r="O193" s="12" t="s">
        <v>41</v>
      </c>
      <c r="P193" s="12" t="s">
        <v>101</v>
      </c>
      <c r="Q193" s="8"/>
      <c r="R193" s="7">
        <v>100</v>
      </c>
      <c r="S193" s="7">
        <v>100</v>
      </c>
      <c r="T193" s="7">
        <v>0</v>
      </c>
      <c r="U193" s="35">
        <f t="shared" si="20"/>
        <v>0</v>
      </c>
      <c r="V193" s="35">
        <f t="shared" si="21"/>
        <v>0</v>
      </c>
      <c r="W193" s="7"/>
      <c r="X193" s="7"/>
      <c r="Y193" s="51">
        <v>1565625.6</v>
      </c>
      <c r="Z193" s="51">
        <v>1570423.47</v>
      </c>
      <c r="AA193" s="51">
        <v>338031.15</v>
      </c>
      <c r="AB193" s="35">
        <f t="shared" si="22"/>
        <v>0.21590803701727923</v>
      </c>
      <c r="AC193" s="17">
        <f t="shared" si="23"/>
        <v>0.21524840685168825</v>
      </c>
    </row>
    <row r="194" spans="1:29" ht="20.399999999999999" x14ac:dyDescent="0.2">
      <c r="A194" s="76"/>
      <c r="B194" s="58"/>
      <c r="C194" s="70"/>
      <c r="D194" s="61"/>
      <c r="E194" s="67"/>
      <c r="F194" s="64"/>
      <c r="G194" s="61"/>
      <c r="H194" s="61"/>
      <c r="I194" s="61"/>
      <c r="J194" s="61"/>
      <c r="K194" s="61"/>
      <c r="L194" s="7" t="s">
        <v>1837</v>
      </c>
      <c r="M194" s="7" t="s">
        <v>1866</v>
      </c>
      <c r="N194" s="7" t="s">
        <v>98</v>
      </c>
      <c r="O194" s="12" t="s">
        <v>41</v>
      </c>
      <c r="P194" s="12" t="s">
        <v>258</v>
      </c>
      <c r="Q194" s="8"/>
      <c r="R194" s="7">
        <v>1200</v>
      </c>
      <c r="S194" s="7">
        <v>1200</v>
      </c>
      <c r="T194" s="7">
        <v>468</v>
      </c>
      <c r="U194" s="35">
        <f t="shared" si="20"/>
        <v>0.39</v>
      </c>
      <c r="V194" s="35">
        <f t="shared" si="21"/>
        <v>0.39</v>
      </c>
      <c r="W194" s="7"/>
      <c r="X194" s="7"/>
      <c r="Y194" s="51">
        <v>1565625.6</v>
      </c>
      <c r="Z194" s="51">
        <v>1570423.47</v>
      </c>
      <c r="AA194" s="51">
        <v>338031.15</v>
      </c>
      <c r="AB194" s="35">
        <f t="shared" si="22"/>
        <v>0.21590803701727923</v>
      </c>
      <c r="AC194" s="17">
        <f t="shared" si="23"/>
        <v>0.21524840685168825</v>
      </c>
    </row>
    <row r="195" spans="1:29" ht="40.5" customHeight="1" x14ac:dyDescent="0.2">
      <c r="A195" s="71" t="s">
        <v>215</v>
      </c>
      <c r="B195" s="56" t="s">
        <v>31</v>
      </c>
      <c r="C195" s="68" t="s">
        <v>138</v>
      </c>
      <c r="D195" s="62" t="s">
        <v>2135</v>
      </c>
      <c r="E195" s="65" t="s">
        <v>263</v>
      </c>
      <c r="F195" s="62" t="s">
        <v>2136</v>
      </c>
      <c r="G195" s="59">
        <v>2</v>
      </c>
      <c r="H195" s="59">
        <v>2.4</v>
      </c>
      <c r="I195" s="59" t="s">
        <v>207</v>
      </c>
      <c r="J195" s="59" t="s">
        <v>2132</v>
      </c>
      <c r="K195" s="59" t="s">
        <v>233</v>
      </c>
      <c r="L195" s="7" t="s">
        <v>2133</v>
      </c>
      <c r="M195" s="7" t="s">
        <v>2134</v>
      </c>
      <c r="N195" s="7" t="s">
        <v>97</v>
      </c>
      <c r="O195" s="12" t="s">
        <v>147</v>
      </c>
      <c r="P195" s="12" t="s">
        <v>101</v>
      </c>
      <c r="Q195" s="8"/>
      <c r="R195" s="7">
        <v>96</v>
      </c>
      <c r="S195" s="7">
        <v>96</v>
      </c>
      <c r="T195" s="7">
        <v>0</v>
      </c>
      <c r="U195" s="35">
        <f t="shared" si="20"/>
        <v>0</v>
      </c>
      <c r="V195" s="35">
        <f t="shared" si="21"/>
        <v>0</v>
      </c>
      <c r="W195" s="7"/>
      <c r="X195" s="7"/>
      <c r="Y195" s="51">
        <v>15929877</v>
      </c>
      <c r="Z195" s="51">
        <v>16407773</v>
      </c>
      <c r="AA195" s="51">
        <v>5469258</v>
      </c>
      <c r="AB195" s="35">
        <f t="shared" si="22"/>
        <v>0.34333334777161179</v>
      </c>
      <c r="AC195" s="17">
        <f t="shared" si="23"/>
        <v>0.33333335364890776</v>
      </c>
    </row>
    <row r="196" spans="1:29" ht="61.5" customHeight="1" x14ac:dyDescent="0.2">
      <c r="A196" s="72"/>
      <c r="B196" s="58"/>
      <c r="C196" s="70"/>
      <c r="D196" s="64"/>
      <c r="E196" s="67"/>
      <c r="F196" s="64"/>
      <c r="G196" s="61"/>
      <c r="H196" s="61"/>
      <c r="I196" s="61"/>
      <c r="J196" s="61"/>
      <c r="K196" s="61"/>
      <c r="L196" s="7" t="s">
        <v>2133</v>
      </c>
      <c r="M196" s="7" t="s">
        <v>2134</v>
      </c>
      <c r="N196" s="7" t="s">
        <v>97</v>
      </c>
      <c r="O196" s="12" t="s">
        <v>147</v>
      </c>
      <c r="P196" s="12" t="s">
        <v>101</v>
      </c>
      <c r="Q196" s="8"/>
      <c r="R196" s="7">
        <v>96</v>
      </c>
      <c r="S196" s="7">
        <v>96</v>
      </c>
      <c r="T196" s="7">
        <v>0</v>
      </c>
      <c r="U196" s="35">
        <f t="shared" si="20"/>
        <v>0</v>
      </c>
      <c r="V196" s="35">
        <f t="shared" si="21"/>
        <v>0</v>
      </c>
      <c r="W196" s="7"/>
      <c r="X196" s="7"/>
      <c r="Y196" s="51">
        <v>14768205.16</v>
      </c>
      <c r="Z196" s="51">
        <v>15211251.130000001</v>
      </c>
      <c r="AA196" s="51">
        <v>5469258</v>
      </c>
      <c r="AB196" s="35">
        <f t="shared" si="22"/>
        <v>0.3703400610125327</v>
      </c>
      <c r="AC196" s="17">
        <f t="shared" si="23"/>
        <v>0.35955346166190078</v>
      </c>
    </row>
    <row r="197" spans="1:29" x14ac:dyDescent="0.2">
      <c r="A197" s="52"/>
      <c r="B197" s="6"/>
      <c r="C197" s="22"/>
      <c r="D197" s="22"/>
      <c r="E197" s="22"/>
      <c r="F197" s="43"/>
      <c r="G197" s="23"/>
      <c r="H197" s="23"/>
      <c r="I197" s="23"/>
      <c r="J197" s="23"/>
      <c r="K197" s="23"/>
      <c r="L197" s="22"/>
      <c r="M197" s="22"/>
      <c r="N197" s="22"/>
      <c r="O197" s="23"/>
      <c r="P197" s="23"/>
      <c r="Q197" s="24"/>
      <c r="R197" s="22"/>
      <c r="S197" s="22"/>
      <c r="T197" s="22"/>
      <c r="U197" s="24"/>
      <c r="V197" s="24"/>
      <c r="W197" s="22"/>
      <c r="X197" s="22"/>
      <c r="Y197" s="27"/>
      <c r="Z197" s="27"/>
      <c r="AA197" s="27"/>
      <c r="AB197" s="24"/>
      <c r="AC197" s="28"/>
    </row>
    <row r="198" spans="1:29" ht="91.8" x14ac:dyDescent="0.2">
      <c r="A198" s="44" t="s">
        <v>336</v>
      </c>
      <c r="B198" s="6" t="s">
        <v>29</v>
      </c>
      <c r="C198" s="7" t="s">
        <v>138</v>
      </c>
      <c r="D198" s="7" t="s">
        <v>140</v>
      </c>
      <c r="E198" s="7"/>
      <c r="F198" s="42"/>
      <c r="G198" s="12"/>
      <c r="H198" s="12"/>
      <c r="I198" s="12"/>
      <c r="J198" s="12"/>
      <c r="K198" s="12"/>
      <c r="L198" s="7"/>
      <c r="M198" s="7"/>
      <c r="N198" s="7"/>
      <c r="O198" s="12"/>
      <c r="P198" s="12"/>
      <c r="Q198" s="8"/>
      <c r="R198" s="7"/>
      <c r="S198" s="7"/>
      <c r="T198" s="7"/>
      <c r="U198" s="8"/>
      <c r="V198" s="8"/>
      <c r="W198" s="7"/>
      <c r="X198" s="7"/>
      <c r="Y198" s="18"/>
      <c r="Z198" s="18"/>
      <c r="AA198" s="18"/>
      <c r="AB198" s="8"/>
      <c r="AC198" s="13"/>
    </row>
    <row r="199" spans="1:29" ht="20.399999999999999" x14ac:dyDescent="0.2">
      <c r="A199" s="44" t="s">
        <v>336</v>
      </c>
      <c r="B199" s="6" t="s">
        <v>273</v>
      </c>
      <c r="C199" s="7" t="s">
        <v>138</v>
      </c>
      <c r="D199" s="7" t="s">
        <v>274</v>
      </c>
      <c r="E199" s="7"/>
      <c r="F199" s="42"/>
      <c r="G199" s="12"/>
      <c r="H199" s="12"/>
      <c r="I199" s="12"/>
      <c r="J199" s="12"/>
      <c r="K199" s="12"/>
      <c r="L199" s="7"/>
      <c r="M199" s="7"/>
      <c r="N199" s="7"/>
      <c r="O199" s="12"/>
      <c r="P199" s="12"/>
      <c r="Q199" s="8"/>
      <c r="R199" s="7"/>
      <c r="S199" s="7"/>
      <c r="T199" s="7"/>
      <c r="U199" s="8"/>
      <c r="V199" s="8"/>
      <c r="W199" s="7"/>
      <c r="X199" s="7"/>
      <c r="Y199" s="18"/>
      <c r="Z199" s="18"/>
      <c r="AA199" s="18"/>
      <c r="AB199" s="8"/>
      <c r="AC199" s="13"/>
    </row>
    <row r="200" spans="1:29" ht="316.2" x14ac:dyDescent="0.2">
      <c r="A200" s="44" t="s">
        <v>336</v>
      </c>
      <c r="B200" s="6" t="s">
        <v>36</v>
      </c>
      <c r="C200" s="7" t="s">
        <v>138</v>
      </c>
      <c r="D200" s="7" t="s">
        <v>330</v>
      </c>
      <c r="E200" s="7" t="s">
        <v>320</v>
      </c>
      <c r="F200" s="42" t="s">
        <v>2318</v>
      </c>
      <c r="G200" s="12">
        <v>2</v>
      </c>
      <c r="H200" s="12">
        <v>2.7</v>
      </c>
      <c r="I200" s="12" t="s">
        <v>143</v>
      </c>
      <c r="J200" s="12" t="s">
        <v>280</v>
      </c>
      <c r="K200" s="12" t="s">
        <v>145</v>
      </c>
      <c r="L200" s="7" t="s">
        <v>1128</v>
      </c>
      <c r="M200" s="7" t="s">
        <v>305</v>
      </c>
      <c r="N200" s="7" t="s">
        <v>97</v>
      </c>
      <c r="O200" s="12" t="s">
        <v>99</v>
      </c>
      <c r="P200" s="12" t="s">
        <v>101</v>
      </c>
      <c r="Q200" s="8"/>
      <c r="R200" s="7">
        <v>100</v>
      </c>
      <c r="S200" s="7">
        <v>100</v>
      </c>
      <c r="T200" s="7">
        <v>0</v>
      </c>
      <c r="U200" s="8">
        <f t="shared" ref="U200:U223" si="24">IFERROR((T200/R200),"0")</f>
        <v>0</v>
      </c>
      <c r="V200" s="8">
        <f t="shared" ref="V200:V223" si="25">IFERROR((T200/S200),"0")</f>
        <v>0</v>
      </c>
      <c r="W200" s="7"/>
      <c r="X200" s="7"/>
      <c r="Y200" s="18">
        <v>0</v>
      </c>
      <c r="Z200" s="18">
        <v>89813</v>
      </c>
      <c r="AA200" s="18">
        <v>0</v>
      </c>
      <c r="AB200" s="8" t="str">
        <f t="shared" ref="AB200:AB223" si="26">IFERROR((AA200/Y200),"0")</f>
        <v>0</v>
      </c>
      <c r="AC200" s="13">
        <f t="shared" ref="AC200:AC223" si="27">IFERROR((AA200/Z200),"0")</f>
        <v>0</v>
      </c>
    </row>
    <row r="201" spans="1:29" ht="20.399999999999999" x14ac:dyDescent="0.2">
      <c r="A201" s="44" t="s">
        <v>336</v>
      </c>
      <c r="B201" s="6" t="s">
        <v>36</v>
      </c>
      <c r="C201" s="7" t="s">
        <v>138</v>
      </c>
      <c r="D201" s="7"/>
      <c r="E201" s="7" t="s">
        <v>320</v>
      </c>
      <c r="F201" s="42"/>
      <c r="G201" s="12">
        <v>2</v>
      </c>
      <c r="H201" s="12">
        <v>2.4</v>
      </c>
      <c r="I201" s="12" t="s">
        <v>207</v>
      </c>
      <c r="J201" s="12" t="s">
        <v>281</v>
      </c>
      <c r="K201" s="12" t="s">
        <v>197</v>
      </c>
      <c r="L201" s="7" t="s">
        <v>1129</v>
      </c>
      <c r="M201" s="7" t="s">
        <v>306</v>
      </c>
      <c r="N201" s="7" t="s">
        <v>98</v>
      </c>
      <c r="O201" s="12" t="s">
        <v>41</v>
      </c>
      <c r="P201" s="12" t="s">
        <v>101</v>
      </c>
      <c r="Q201" s="8"/>
      <c r="R201" s="7">
        <v>100</v>
      </c>
      <c r="S201" s="7">
        <v>100</v>
      </c>
      <c r="T201" s="7">
        <v>0</v>
      </c>
      <c r="U201" s="8">
        <f t="shared" si="24"/>
        <v>0</v>
      </c>
      <c r="V201" s="8">
        <f t="shared" si="25"/>
        <v>0</v>
      </c>
      <c r="W201" s="7"/>
      <c r="X201" s="7"/>
      <c r="Y201" s="18">
        <v>0</v>
      </c>
      <c r="Z201" s="18">
        <v>5188530</v>
      </c>
      <c r="AA201" s="18">
        <v>0</v>
      </c>
      <c r="AB201" s="8" t="str">
        <f t="shared" si="26"/>
        <v>0</v>
      </c>
      <c r="AC201" s="13">
        <f t="shared" si="27"/>
        <v>0</v>
      </c>
    </row>
    <row r="202" spans="1:29" ht="20.399999999999999" x14ac:dyDescent="0.2">
      <c r="A202" s="44" t="s">
        <v>336</v>
      </c>
      <c r="B202" s="6" t="s">
        <v>36</v>
      </c>
      <c r="C202" s="7" t="s">
        <v>138</v>
      </c>
      <c r="D202" s="7" t="s">
        <v>331</v>
      </c>
      <c r="E202" s="7" t="s">
        <v>320</v>
      </c>
      <c r="F202" s="42" t="s">
        <v>332</v>
      </c>
      <c r="G202" s="12">
        <v>2</v>
      </c>
      <c r="H202" s="12">
        <v>2.7</v>
      </c>
      <c r="I202" s="12" t="s">
        <v>143</v>
      </c>
      <c r="J202" s="12" t="s">
        <v>283</v>
      </c>
      <c r="K202" s="12" t="s">
        <v>234</v>
      </c>
      <c r="L202" s="7" t="s">
        <v>1130</v>
      </c>
      <c r="M202" s="7" t="s">
        <v>308</v>
      </c>
      <c r="N202" s="7" t="s">
        <v>98</v>
      </c>
      <c r="O202" s="12" t="s">
        <v>41</v>
      </c>
      <c r="P202" s="12" t="s">
        <v>101</v>
      </c>
      <c r="Q202" s="8"/>
      <c r="R202" s="7">
        <v>60</v>
      </c>
      <c r="S202" s="7">
        <v>60</v>
      </c>
      <c r="T202" s="7">
        <v>0</v>
      </c>
      <c r="U202" s="8">
        <f t="shared" si="24"/>
        <v>0</v>
      </c>
      <c r="V202" s="8">
        <f t="shared" si="25"/>
        <v>0</v>
      </c>
      <c r="W202" s="7"/>
      <c r="X202" s="7"/>
      <c r="Y202" s="18">
        <v>1500000</v>
      </c>
      <c r="Z202" s="18">
        <v>1500000</v>
      </c>
      <c r="AA202" s="18">
        <v>1500000</v>
      </c>
      <c r="AB202" s="8">
        <f t="shared" si="26"/>
        <v>1</v>
      </c>
      <c r="AC202" s="13">
        <f t="shared" si="27"/>
        <v>1</v>
      </c>
    </row>
    <row r="203" spans="1:29" ht="132.6" x14ac:dyDescent="0.2">
      <c r="A203" s="44" t="s">
        <v>336</v>
      </c>
      <c r="B203" s="6" t="s">
        <v>36</v>
      </c>
      <c r="C203" s="7" t="s">
        <v>138</v>
      </c>
      <c r="D203" s="7" t="s">
        <v>334</v>
      </c>
      <c r="E203" s="7" t="s">
        <v>320</v>
      </c>
      <c r="F203" s="42" t="s">
        <v>2181</v>
      </c>
      <c r="G203" s="12">
        <v>2</v>
      </c>
      <c r="H203" s="12">
        <v>2.2000000000000002</v>
      </c>
      <c r="I203" s="12" t="s">
        <v>149</v>
      </c>
      <c r="J203" s="12" t="s">
        <v>286</v>
      </c>
      <c r="K203" s="12" t="s">
        <v>296</v>
      </c>
      <c r="L203" s="7" t="s">
        <v>1131</v>
      </c>
      <c r="M203" s="7" t="s">
        <v>311</v>
      </c>
      <c r="N203" s="7" t="s">
        <v>98</v>
      </c>
      <c r="O203" s="12" t="s">
        <v>41</v>
      </c>
      <c r="P203" s="12" t="s">
        <v>102</v>
      </c>
      <c r="Q203" s="8"/>
      <c r="R203" s="7">
        <v>1</v>
      </c>
      <c r="S203" s="7">
        <v>1</v>
      </c>
      <c r="T203" s="7">
        <v>0</v>
      </c>
      <c r="U203" s="8">
        <f t="shared" si="24"/>
        <v>0</v>
      </c>
      <c r="V203" s="8">
        <f t="shared" si="25"/>
        <v>0</v>
      </c>
      <c r="W203" s="7"/>
      <c r="X203" s="7"/>
      <c r="Y203" s="18">
        <v>0</v>
      </c>
      <c r="Z203" s="18">
        <v>63729</v>
      </c>
      <c r="AA203" s="18">
        <v>0</v>
      </c>
      <c r="AB203" s="8" t="str">
        <f t="shared" si="26"/>
        <v>0</v>
      </c>
      <c r="AC203" s="13">
        <f t="shared" si="27"/>
        <v>0</v>
      </c>
    </row>
    <row r="204" spans="1:29" ht="132.6" x14ac:dyDescent="0.2">
      <c r="A204" s="44" t="s">
        <v>336</v>
      </c>
      <c r="B204" s="6" t="s">
        <v>36</v>
      </c>
      <c r="C204" s="7" t="s">
        <v>138</v>
      </c>
      <c r="D204" s="7" t="s">
        <v>335</v>
      </c>
      <c r="E204" s="7" t="s">
        <v>320</v>
      </c>
      <c r="F204" s="42" t="s">
        <v>2181</v>
      </c>
      <c r="G204" s="12">
        <v>2</v>
      </c>
      <c r="H204" s="12">
        <v>2.2000000000000002</v>
      </c>
      <c r="I204" s="12" t="s">
        <v>325</v>
      </c>
      <c r="J204" s="12" t="s">
        <v>287</v>
      </c>
      <c r="K204" s="12" t="s">
        <v>296</v>
      </c>
      <c r="L204" s="7" t="s">
        <v>1132</v>
      </c>
      <c r="M204" s="7" t="s">
        <v>312</v>
      </c>
      <c r="N204" s="7" t="s">
        <v>98</v>
      </c>
      <c r="O204" s="12" t="s">
        <v>41</v>
      </c>
      <c r="P204" s="12" t="s">
        <v>101</v>
      </c>
      <c r="Q204" s="8"/>
      <c r="R204" s="7">
        <v>6</v>
      </c>
      <c r="S204" s="7">
        <v>6</v>
      </c>
      <c r="T204" s="7">
        <v>0</v>
      </c>
      <c r="U204" s="8">
        <f t="shared" si="24"/>
        <v>0</v>
      </c>
      <c r="V204" s="8">
        <f t="shared" si="25"/>
        <v>0</v>
      </c>
      <c r="W204" s="7"/>
      <c r="X204" s="7"/>
      <c r="Y204" s="18">
        <v>22080000</v>
      </c>
      <c r="Z204" s="18">
        <v>22080000</v>
      </c>
      <c r="AA204" s="18">
        <v>0</v>
      </c>
      <c r="AB204" s="8">
        <f t="shared" si="26"/>
        <v>0</v>
      </c>
      <c r="AC204" s="13">
        <f t="shared" si="27"/>
        <v>0</v>
      </c>
    </row>
    <row r="205" spans="1:29" ht="132.6" x14ac:dyDescent="0.2">
      <c r="A205" s="44" t="s">
        <v>336</v>
      </c>
      <c r="B205" s="6" t="s">
        <v>36</v>
      </c>
      <c r="C205" s="7" t="s">
        <v>138</v>
      </c>
      <c r="D205" s="7" t="s">
        <v>335</v>
      </c>
      <c r="E205" s="7" t="s">
        <v>320</v>
      </c>
      <c r="F205" s="42" t="s">
        <v>2181</v>
      </c>
      <c r="G205" s="12">
        <v>2</v>
      </c>
      <c r="H205" s="12">
        <v>2.2000000000000002</v>
      </c>
      <c r="I205" s="12" t="s">
        <v>323</v>
      </c>
      <c r="J205" s="12" t="s">
        <v>288</v>
      </c>
      <c r="K205" s="12" t="s">
        <v>296</v>
      </c>
      <c r="L205" s="7" t="s">
        <v>1133</v>
      </c>
      <c r="M205" s="7" t="s">
        <v>313</v>
      </c>
      <c r="N205" s="7" t="s">
        <v>98</v>
      </c>
      <c r="O205" s="12" t="s">
        <v>41</v>
      </c>
      <c r="P205" s="12" t="s">
        <v>101</v>
      </c>
      <c r="Q205" s="8"/>
      <c r="R205" s="7">
        <v>6</v>
      </c>
      <c r="S205" s="7">
        <v>6</v>
      </c>
      <c r="T205" s="7">
        <v>0</v>
      </c>
      <c r="U205" s="8">
        <f t="shared" si="24"/>
        <v>0</v>
      </c>
      <c r="V205" s="8">
        <f t="shared" si="25"/>
        <v>0</v>
      </c>
      <c r="W205" s="7"/>
      <c r="X205" s="7"/>
      <c r="Y205" s="18">
        <v>5400000</v>
      </c>
      <c r="Z205" s="18">
        <v>5400000</v>
      </c>
      <c r="AA205" s="18">
        <v>0</v>
      </c>
      <c r="AB205" s="8">
        <f t="shared" si="26"/>
        <v>0</v>
      </c>
      <c r="AC205" s="13">
        <f t="shared" si="27"/>
        <v>0</v>
      </c>
    </row>
    <row r="206" spans="1:29" ht="20.399999999999999" x14ac:dyDescent="0.2">
      <c r="A206" s="44" t="s">
        <v>336</v>
      </c>
      <c r="B206" s="6" t="s">
        <v>31</v>
      </c>
      <c r="C206" s="7" t="s">
        <v>138</v>
      </c>
      <c r="D206" s="7" t="s">
        <v>326</v>
      </c>
      <c r="E206" s="7" t="s">
        <v>320</v>
      </c>
      <c r="F206" s="42" t="s">
        <v>327</v>
      </c>
      <c r="G206" s="12">
        <v>2</v>
      </c>
      <c r="H206" s="12">
        <v>2.6</v>
      </c>
      <c r="I206" s="12" t="s">
        <v>321</v>
      </c>
      <c r="J206" s="12" t="s">
        <v>275</v>
      </c>
      <c r="K206" s="12" t="s">
        <v>293</v>
      </c>
      <c r="L206" s="7" t="s">
        <v>1134</v>
      </c>
      <c r="M206" s="7" t="s">
        <v>297</v>
      </c>
      <c r="N206" s="7" t="s">
        <v>97</v>
      </c>
      <c r="O206" s="12" t="s">
        <v>99</v>
      </c>
      <c r="P206" s="12" t="s">
        <v>101</v>
      </c>
      <c r="Q206" s="8"/>
      <c r="R206" s="7">
        <v>1000000</v>
      </c>
      <c r="S206" s="7">
        <v>1000000</v>
      </c>
      <c r="T206" s="7">
        <v>0</v>
      </c>
      <c r="U206" s="8">
        <f t="shared" si="24"/>
        <v>0</v>
      </c>
      <c r="V206" s="8">
        <f t="shared" si="25"/>
        <v>0</v>
      </c>
      <c r="W206" s="7"/>
      <c r="X206" s="7"/>
      <c r="Y206" s="18">
        <v>0</v>
      </c>
      <c r="Z206" s="18">
        <v>1000000</v>
      </c>
      <c r="AA206" s="18">
        <v>0</v>
      </c>
      <c r="AB206" s="8" t="str">
        <f t="shared" si="26"/>
        <v>0</v>
      </c>
      <c r="AC206" s="13">
        <f t="shared" si="27"/>
        <v>0</v>
      </c>
    </row>
    <row r="207" spans="1:29" ht="20.399999999999999" x14ac:dyDescent="0.2">
      <c r="A207" s="44" t="s">
        <v>336</v>
      </c>
      <c r="B207" s="6" t="s">
        <v>31</v>
      </c>
      <c r="C207" s="7" t="s">
        <v>138</v>
      </c>
      <c r="D207" s="7" t="s">
        <v>326</v>
      </c>
      <c r="E207" s="7" t="s">
        <v>320</v>
      </c>
      <c r="F207" s="42" t="s">
        <v>327</v>
      </c>
      <c r="G207" s="12">
        <v>3</v>
      </c>
      <c r="H207" s="12">
        <v>3.1</v>
      </c>
      <c r="I207" s="12" t="s">
        <v>322</v>
      </c>
      <c r="J207" s="12" t="s">
        <v>276</v>
      </c>
      <c r="K207" s="12" t="s">
        <v>294</v>
      </c>
      <c r="L207" s="7" t="s">
        <v>1135</v>
      </c>
      <c r="M207" s="7" t="s">
        <v>298</v>
      </c>
      <c r="N207" s="7" t="s">
        <v>97</v>
      </c>
      <c r="O207" s="12" t="s">
        <v>99</v>
      </c>
      <c r="P207" s="12" t="s">
        <v>101</v>
      </c>
      <c r="Q207" s="8"/>
      <c r="R207" s="7">
        <v>100</v>
      </c>
      <c r="S207" s="7">
        <v>100</v>
      </c>
      <c r="T207" s="7">
        <v>0</v>
      </c>
      <c r="U207" s="8">
        <f t="shared" si="24"/>
        <v>0</v>
      </c>
      <c r="V207" s="8">
        <f t="shared" si="25"/>
        <v>0</v>
      </c>
      <c r="W207" s="7"/>
      <c r="X207" s="7"/>
      <c r="Y207" s="18">
        <v>0</v>
      </c>
      <c r="Z207" s="18">
        <v>2000000</v>
      </c>
      <c r="AA207" s="18">
        <v>0</v>
      </c>
      <c r="AB207" s="8" t="str">
        <f t="shared" si="26"/>
        <v>0</v>
      </c>
      <c r="AC207" s="13">
        <f t="shared" si="27"/>
        <v>0</v>
      </c>
    </row>
    <row r="208" spans="1:29" ht="45" customHeight="1" x14ac:dyDescent="0.2">
      <c r="A208" s="74" t="s">
        <v>336</v>
      </c>
      <c r="B208" s="56" t="s">
        <v>31</v>
      </c>
      <c r="C208" s="68" t="s">
        <v>138</v>
      </c>
      <c r="D208" s="59" t="s">
        <v>328</v>
      </c>
      <c r="E208" s="65" t="s">
        <v>320</v>
      </c>
      <c r="F208" s="62" t="s">
        <v>329</v>
      </c>
      <c r="G208" s="59">
        <v>2</v>
      </c>
      <c r="H208" s="59">
        <v>2.2000000000000002</v>
      </c>
      <c r="I208" s="59" t="s">
        <v>323</v>
      </c>
      <c r="J208" s="59" t="s">
        <v>277</v>
      </c>
      <c r="K208" s="59" t="s">
        <v>294</v>
      </c>
      <c r="L208" s="7" t="s">
        <v>1136</v>
      </c>
      <c r="M208" s="7" t="s">
        <v>299</v>
      </c>
      <c r="N208" s="7" t="s">
        <v>97</v>
      </c>
      <c r="O208" s="12" t="s">
        <v>41</v>
      </c>
      <c r="P208" s="12" t="s">
        <v>101</v>
      </c>
      <c r="Q208" s="8"/>
      <c r="R208" s="7">
        <v>100</v>
      </c>
      <c r="S208" s="7">
        <v>100</v>
      </c>
      <c r="T208" s="7">
        <v>0</v>
      </c>
      <c r="U208" s="8">
        <f t="shared" si="24"/>
        <v>0</v>
      </c>
      <c r="V208" s="8">
        <f t="shared" si="25"/>
        <v>0</v>
      </c>
      <c r="W208" s="7"/>
      <c r="X208" s="7"/>
      <c r="Y208" s="18">
        <v>13769995.25</v>
      </c>
      <c r="Z208" s="18">
        <v>13769995.25</v>
      </c>
      <c r="AA208" s="18">
        <v>0</v>
      </c>
      <c r="AB208" s="8">
        <f t="shared" si="26"/>
        <v>0</v>
      </c>
      <c r="AC208" s="13">
        <f t="shared" si="27"/>
        <v>0</v>
      </c>
    </row>
    <row r="209" spans="1:29" ht="45" customHeight="1" x14ac:dyDescent="0.2">
      <c r="A209" s="75"/>
      <c r="B209" s="57"/>
      <c r="C209" s="69"/>
      <c r="D209" s="60"/>
      <c r="E209" s="66"/>
      <c r="F209" s="63"/>
      <c r="G209" s="60"/>
      <c r="H209" s="60"/>
      <c r="I209" s="60"/>
      <c r="J209" s="60"/>
      <c r="K209" s="60"/>
      <c r="L209" s="7" t="s">
        <v>1137</v>
      </c>
      <c r="M209" s="7" t="s">
        <v>300</v>
      </c>
      <c r="N209" s="7" t="s">
        <v>97</v>
      </c>
      <c r="O209" s="12" t="s">
        <v>41</v>
      </c>
      <c r="P209" s="12" t="s">
        <v>101</v>
      </c>
      <c r="Q209" s="8"/>
      <c r="R209" s="7">
        <v>100</v>
      </c>
      <c r="S209" s="7">
        <v>100</v>
      </c>
      <c r="T209" s="7">
        <v>0</v>
      </c>
      <c r="U209" s="8">
        <f t="shared" si="24"/>
        <v>0</v>
      </c>
      <c r="V209" s="8">
        <f t="shared" si="25"/>
        <v>0</v>
      </c>
      <c r="W209" s="7"/>
      <c r="X209" s="7"/>
      <c r="Y209" s="18">
        <v>13769995.25</v>
      </c>
      <c r="Z209" s="18">
        <v>13769995.25</v>
      </c>
      <c r="AA209" s="18">
        <v>0</v>
      </c>
      <c r="AB209" s="8">
        <f t="shared" si="26"/>
        <v>0</v>
      </c>
      <c r="AC209" s="13">
        <f t="shared" si="27"/>
        <v>0</v>
      </c>
    </row>
    <row r="210" spans="1:29" ht="45" customHeight="1" x14ac:dyDescent="0.2">
      <c r="A210" s="75"/>
      <c r="B210" s="57"/>
      <c r="C210" s="69"/>
      <c r="D210" s="60"/>
      <c r="E210" s="66"/>
      <c r="F210" s="63"/>
      <c r="G210" s="60"/>
      <c r="H210" s="60"/>
      <c r="I210" s="60"/>
      <c r="J210" s="60"/>
      <c r="K210" s="60"/>
      <c r="L210" s="7" t="s">
        <v>1138</v>
      </c>
      <c r="M210" s="7" t="s">
        <v>301</v>
      </c>
      <c r="N210" s="7" t="s">
        <v>97</v>
      </c>
      <c r="O210" s="12" t="s">
        <v>41</v>
      </c>
      <c r="P210" s="12" t="s">
        <v>101</v>
      </c>
      <c r="Q210" s="8"/>
      <c r="R210" s="7">
        <v>100</v>
      </c>
      <c r="S210" s="7">
        <v>100</v>
      </c>
      <c r="T210" s="7">
        <v>0</v>
      </c>
      <c r="U210" s="8">
        <f t="shared" si="24"/>
        <v>0</v>
      </c>
      <c r="V210" s="8">
        <f t="shared" si="25"/>
        <v>0</v>
      </c>
      <c r="W210" s="7"/>
      <c r="X210" s="7"/>
      <c r="Y210" s="18">
        <v>13769995.25</v>
      </c>
      <c r="Z210" s="18">
        <v>13769995.25</v>
      </c>
      <c r="AA210" s="18">
        <v>0</v>
      </c>
      <c r="AB210" s="8">
        <f t="shared" si="26"/>
        <v>0</v>
      </c>
      <c r="AC210" s="13">
        <f t="shared" si="27"/>
        <v>0</v>
      </c>
    </row>
    <row r="211" spans="1:29" ht="45" customHeight="1" x14ac:dyDescent="0.2">
      <c r="A211" s="76"/>
      <c r="B211" s="58"/>
      <c r="C211" s="70"/>
      <c r="D211" s="61"/>
      <c r="E211" s="67"/>
      <c r="F211" s="64"/>
      <c r="G211" s="61"/>
      <c r="H211" s="61"/>
      <c r="I211" s="61"/>
      <c r="J211" s="61"/>
      <c r="K211" s="61"/>
      <c r="L211" s="7" t="s">
        <v>1139</v>
      </c>
      <c r="M211" s="7" t="s">
        <v>302</v>
      </c>
      <c r="N211" s="7" t="s">
        <v>97</v>
      </c>
      <c r="O211" s="12" t="s">
        <v>41</v>
      </c>
      <c r="P211" s="12" t="s">
        <v>101</v>
      </c>
      <c r="Q211" s="8"/>
      <c r="R211" s="7">
        <v>100</v>
      </c>
      <c r="S211" s="7">
        <v>100</v>
      </c>
      <c r="T211" s="7">
        <v>0</v>
      </c>
      <c r="U211" s="8">
        <f t="shared" si="24"/>
        <v>0</v>
      </c>
      <c r="V211" s="8">
        <f t="shared" si="25"/>
        <v>0</v>
      </c>
      <c r="W211" s="7"/>
      <c r="X211" s="7"/>
      <c r="Y211" s="18">
        <v>13769995.25</v>
      </c>
      <c r="Z211" s="18">
        <v>13769995.25</v>
      </c>
      <c r="AA211" s="18">
        <v>0</v>
      </c>
      <c r="AB211" s="8">
        <f t="shared" si="26"/>
        <v>0</v>
      </c>
      <c r="AC211" s="13">
        <f t="shared" si="27"/>
        <v>0</v>
      </c>
    </row>
    <row r="212" spans="1:29" ht="40.799999999999997" x14ac:dyDescent="0.2">
      <c r="A212" s="44" t="s">
        <v>336</v>
      </c>
      <c r="B212" s="6" t="s">
        <v>31</v>
      </c>
      <c r="C212" s="7" t="s">
        <v>138</v>
      </c>
      <c r="D212" s="7" t="s">
        <v>328</v>
      </c>
      <c r="E212" s="7" t="s">
        <v>320</v>
      </c>
      <c r="F212" s="42" t="s">
        <v>329</v>
      </c>
      <c r="G212" s="12">
        <v>2</v>
      </c>
      <c r="H212" s="12">
        <v>2.2000000000000002</v>
      </c>
      <c r="I212" s="12" t="s">
        <v>149</v>
      </c>
      <c r="J212" s="12" t="s">
        <v>278</v>
      </c>
      <c r="K212" s="12" t="s">
        <v>294</v>
      </c>
      <c r="L212" s="7" t="s">
        <v>1140</v>
      </c>
      <c r="M212" s="7" t="s">
        <v>303</v>
      </c>
      <c r="N212" s="7" t="s">
        <v>97</v>
      </c>
      <c r="O212" s="12" t="s">
        <v>99</v>
      </c>
      <c r="P212" s="12" t="s">
        <v>101</v>
      </c>
      <c r="Q212" s="8"/>
      <c r="R212" s="7">
        <v>100</v>
      </c>
      <c r="S212" s="7">
        <v>100</v>
      </c>
      <c r="T212" s="7">
        <v>0</v>
      </c>
      <c r="U212" s="8">
        <f t="shared" si="24"/>
        <v>0</v>
      </c>
      <c r="V212" s="8">
        <f t="shared" si="25"/>
        <v>0</v>
      </c>
      <c r="W212" s="7"/>
      <c r="X212" s="7"/>
      <c r="Y212" s="18">
        <v>0</v>
      </c>
      <c r="Z212" s="18">
        <v>1525050</v>
      </c>
      <c r="AA212" s="18">
        <v>1525050</v>
      </c>
      <c r="AB212" s="8" t="str">
        <f t="shared" si="26"/>
        <v>0</v>
      </c>
      <c r="AC212" s="13">
        <f t="shared" si="27"/>
        <v>1</v>
      </c>
    </row>
    <row r="213" spans="1:29" ht="40.799999999999997" x14ac:dyDescent="0.2">
      <c r="A213" s="44" t="s">
        <v>336</v>
      </c>
      <c r="B213" s="6" t="s">
        <v>31</v>
      </c>
      <c r="C213" s="7" t="s">
        <v>138</v>
      </c>
      <c r="D213" s="7" t="s">
        <v>328</v>
      </c>
      <c r="E213" s="7" t="s">
        <v>320</v>
      </c>
      <c r="F213" s="42" t="s">
        <v>329</v>
      </c>
      <c r="G213" s="12">
        <v>2</v>
      </c>
      <c r="H213" s="12">
        <v>2.2000000000000002</v>
      </c>
      <c r="I213" s="12" t="s">
        <v>149</v>
      </c>
      <c r="J213" s="12" t="s">
        <v>279</v>
      </c>
      <c r="K213" s="12" t="s">
        <v>294</v>
      </c>
      <c r="L213" s="7" t="s">
        <v>1141</v>
      </c>
      <c r="M213" s="7" t="s">
        <v>304</v>
      </c>
      <c r="N213" s="7" t="s">
        <v>97</v>
      </c>
      <c r="O213" s="12" t="s">
        <v>99</v>
      </c>
      <c r="P213" s="12" t="s">
        <v>101</v>
      </c>
      <c r="Q213" s="8"/>
      <c r="R213" s="7">
        <v>100</v>
      </c>
      <c r="S213" s="7">
        <v>100</v>
      </c>
      <c r="T213" s="7">
        <v>0</v>
      </c>
      <c r="U213" s="8">
        <f t="shared" si="24"/>
        <v>0</v>
      </c>
      <c r="V213" s="8">
        <f t="shared" si="25"/>
        <v>0</v>
      </c>
      <c r="W213" s="7"/>
      <c r="X213" s="7"/>
      <c r="Y213" s="18">
        <v>0</v>
      </c>
      <c r="Z213" s="18">
        <v>23207868</v>
      </c>
      <c r="AA213" s="18">
        <v>1609859</v>
      </c>
      <c r="AB213" s="8" t="str">
        <f t="shared" si="26"/>
        <v>0</v>
      </c>
      <c r="AC213" s="17">
        <f t="shared" si="27"/>
        <v>6.9366949174305886E-2</v>
      </c>
    </row>
    <row r="214" spans="1:29" ht="40.799999999999997" x14ac:dyDescent="0.2">
      <c r="A214" s="44" t="s">
        <v>336</v>
      </c>
      <c r="B214" s="6" t="s">
        <v>31</v>
      </c>
      <c r="C214" s="7" t="s">
        <v>138</v>
      </c>
      <c r="D214" s="7" t="s">
        <v>330</v>
      </c>
      <c r="E214" s="7" t="s">
        <v>320</v>
      </c>
      <c r="F214" s="42"/>
      <c r="G214" s="12">
        <v>2</v>
      </c>
      <c r="H214" s="12">
        <v>2.2000000000000002</v>
      </c>
      <c r="I214" s="12" t="s">
        <v>149</v>
      </c>
      <c r="J214" s="12" t="s">
        <v>284</v>
      </c>
      <c r="K214" s="12" t="s">
        <v>234</v>
      </c>
      <c r="L214" s="7" t="s">
        <v>1142</v>
      </c>
      <c r="M214" s="7" t="s">
        <v>309</v>
      </c>
      <c r="N214" s="7" t="s">
        <v>97</v>
      </c>
      <c r="O214" s="12" t="s">
        <v>99</v>
      </c>
      <c r="P214" s="12" t="s">
        <v>102</v>
      </c>
      <c r="Q214" s="8"/>
      <c r="R214" s="7">
        <v>1</v>
      </c>
      <c r="S214" s="7">
        <v>1</v>
      </c>
      <c r="T214" s="7">
        <v>0</v>
      </c>
      <c r="U214" s="8">
        <f t="shared" si="24"/>
        <v>0</v>
      </c>
      <c r="V214" s="8">
        <f t="shared" si="25"/>
        <v>0</v>
      </c>
      <c r="W214" s="7"/>
      <c r="X214" s="7"/>
      <c r="Y214" s="18">
        <v>0</v>
      </c>
      <c r="Z214" s="18">
        <v>1994</v>
      </c>
      <c r="AA214" s="18">
        <v>0</v>
      </c>
      <c r="AB214" s="8" t="str">
        <f t="shared" si="26"/>
        <v>0</v>
      </c>
      <c r="AC214" s="13">
        <f t="shared" si="27"/>
        <v>0</v>
      </c>
    </row>
    <row r="215" spans="1:29" ht="20.399999999999999" x14ac:dyDescent="0.2">
      <c r="A215" s="44" t="s">
        <v>336</v>
      </c>
      <c r="B215" s="6" t="s">
        <v>31</v>
      </c>
      <c r="C215" s="7" t="s">
        <v>138</v>
      </c>
      <c r="D215" s="7"/>
      <c r="E215" s="7" t="s">
        <v>320</v>
      </c>
      <c r="F215" s="42"/>
      <c r="G215" s="12">
        <v>2</v>
      </c>
      <c r="H215" s="12">
        <v>2.2000000000000002</v>
      </c>
      <c r="I215" s="12" t="s">
        <v>742</v>
      </c>
      <c r="J215" s="12" t="s">
        <v>1867</v>
      </c>
      <c r="K215" s="12" t="s">
        <v>1868</v>
      </c>
      <c r="L215" s="7" t="s">
        <v>1871</v>
      </c>
      <c r="M215" s="7" t="s">
        <v>1872</v>
      </c>
      <c r="N215" s="7" t="s">
        <v>97</v>
      </c>
      <c r="O215" s="12" t="s">
        <v>41</v>
      </c>
      <c r="P215" s="12" t="s">
        <v>260</v>
      </c>
      <c r="Q215" s="8"/>
      <c r="R215" s="7">
        <v>150</v>
      </c>
      <c r="S215" s="7">
        <v>150</v>
      </c>
      <c r="T215" s="7">
        <v>0</v>
      </c>
      <c r="U215" s="8">
        <f t="shared" si="24"/>
        <v>0</v>
      </c>
      <c r="V215" s="8">
        <f t="shared" si="25"/>
        <v>0</v>
      </c>
      <c r="W215" s="7"/>
      <c r="X215" s="7"/>
      <c r="Y215" s="18">
        <v>2069064</v>
      </c>
      <c r="Z215" s="18">
        <v>2069064</v>
      </c>
      <c r="AA215" s="18">
        <v>502200</v>
      </c>
      <c r="AB215" s="35">
        <f t="shared" si="26"/>
        <v>0.24271844660194175</v>
      </c>
      <c r="AC215" s="17">
        <f t="shared" si="27"/>
        <v>0.24271844660194175</v>
      </c>
    </row>
    <row r="216" spans="1:29" ht="71.400000000000006" x14ac:dyDescent="0.2">
      <c r="A216" s="44" t="s">
        <v>336</v>
      </c>
      <c r="B216" s="6" t="s">
        <v>31</v>
      </c>
      <c r="C216" s="7" t="s">
        <v>138</v>
      </c>
      <c r="D216" s="7" t="s">
        <v>1874</v>
      </c>
      <c r="E216" s="7" t="s">
        <v>320</v>
      </c>
      <c r="F216" s="42" t="s">
        <v>2319</v>
      </c>
      <c r="G216" s="12">
        <v>2</v>
      </c>
      <c r="H216" s="12">
        <v>2.7</v>
      </c>
      <c r="I216" s="12" t="s">
        <v>143</v>
      </c>
      <c r="J216" s="12" t="s">
        <v>1870</v>
      </c>
      <c r="K216" s="12" t="s">
        <v>1869</v>
      </c>
      <c r="L216" s="7" t="s">
        <v>1873</v>
      </c>
      <c r="M216" s="7" t="s">
        <v>1875</v>
      </c>
      <c r="N216" s="7" t="s">
        <v>97</v>
      </c>
      <c r="O216" s="12" t="s">
        <v>99</v>
      </c>
      <c r="P216" s="12" t="s">
        <v>101</v>
      </c>
      <c r="Q216" s="8"/>
      <c r="R216" s="7">
        <v>280</v>
      </c>
      <c r="S216" s="7">
        <v>280</v>
      </c>
      <c r="T216" s="7">
        <v>0</v>
      </c>
      <c r="U216" s="8">
        <f t="shared" si="24"/>
        <v>0</v>
      </c>
      <c r="V216" s="8">
        <f t="shared" si="25"/>
        <v>0</v>
      </c>
      <c r="W216" s="7"/>
      <c r="X216" s="7"/>
      <c r="Y216" s="18">
        <v>76144399.620000005</v>
      </c>
      <c r="Z216" s="18">
        <v>76663038.150000006</v>
      </c>
      <c r="AA216" s="18">
        <v>12127682.57</v>
      </c>
      <c r="AB216" s="35">
        <f t="shared" si="26"/>
        <v>0.15927215436096967</v>
      </c>
      <c r="AC216" s="17">
        <f t="shared" si="27"/>
        <v>0.15819465106862582</v>
      </c>
    </row>
    <row r="217" spans="1:29" ht="71.400000000000006" x14ac:dyDescent="0.2">
      <c r="A217" s="44" t="s">
        <v>336</v>
      </c>
      <c r="B217" s="6" t="s">
        <v>31</v>
      </c>
      <c r="C217" s="7" t="s">
        <v>138</v>
      </c>
      <c r="D217" s="7" t="s">
        <v>1874</v>
      </c>
      <c r="E217" s="7" t="s">
        <v>320</v>
      </c>
      <c r="F217" s="42" t="s">
        <v>2319</v>
      </c>
      <c r="G217" s="12">
        <v>2</v>
      </c>
      <c r="H217" s="12">
        <v>2.7</v>
      </c>
      <c r="I217" s="12" t="s">
        <v>143</v>
      </c>
      <c r="J217" s="12" t="s">
        <v>2022</v>
      </c>
      <c r="K217" s="12" t="s">
        <v>2023</v>
      </c>
      <c r="L217" s="7" t="s">
        <v>2024</v>
      </c>
      <c r="M217" s="7" t="s">
        <v>2025</v>
      </c>
      <c r="N217" s="7" t="s">
        <v>97</v>
      </c>
      <c r="O217" s="12" t="s">
        <v>147</v>
      </c>
      <c r="P217" s="12" t="s">
        <v>101</v>
      </c>
      <c r="Q217" s="8"/>
      <c r="R217" s="7">
        <v>24</v>
      </c>
      <c r="S217" s="7">
        <v>24</v>
      </c>
      <c r="T217" s="7">
        <v>6</v>
      </c>
      <c r="U217" s="8">
        <f t="shared" si="24"/>
        <v>0.25</v>
      </c>
      <c r="V217" s="8">
        <f t="shared" si="25"/>
        <v>0.25</v>
      </c>
      <c r="W217" s="7"/>
      <c r="X217" s="7"/>
      <c r="Y217" s="18">
        <v>4527898</v>
      </c>
      <c r="Z217" s="18">
        <v>4527898</v>
      </c>
      <c r="AA217" s="18">
        <v>1255071</v>
      </c>
      <c r="AB217" s="35">
        <f t="shared" si="26"/>
        <v>0.27718623520229474</v>
      </c>
      <c r="AC217" s="17">
        <f t="shared" si="27"/>
        <v>0.27718623520229474</v>
      </c>
    </row>
    <row r="218" spans="1:29" ht="33.75" customHeight="1" x14ac:dyDescent="0.2">
      <c r="A218" s="71" t="s">
        <v>336</v>
      </c>
      <c r="B218" s="56" t="s">
        <v>31</v>
      </c>
      <c r="C218" s="68" t="s">
        <v>138</v>
      </c>
      <c r="D218" s="59" t="s">
        <v>2026</v>
      </c>
      <c r="E218" s="65" t="s">
        <v>320</v>
      </c>
      <c r="F218" s="62" t="s">
        <v>2027</v>
      </c>
      <c r="G218" s="59">
        <v>3</v>
      </c>
      <c r="H218" s="59">
        <v>3.1</v>
      </c>
      <c r="I218" s="59" t="s">
        <v>322</v>
      </c>
      <c r="J218" s="59" t="s">
        <v>2028</v>
      </c>
      <c r="K218" s="59" t="s">
        <v>490</v>
      </c>
      <c r="L218" s="7" t="s">
        <v>2029</v>
      </c>
      <c r="M218" s="7" t="s">
        <v>2033</v>
      </c>
      <c r="N218" s="7" t="s">
        <v>97</v>
      </c>
      <c r="O218" s="12" t="s">
        <v>41</v>
      </c>
      <c r="P218" s="12" t="s">
        <v>101</v>
      </c>
      <c r="Q218" s="8"/>
      <c r="R218" s="7">
        <v>900</v>
      </c>
      <c r="S218" s="7">
        <v>900</v>
      </c>
      <c r="T218" s="7">
        <v>0</v>
      </c>
      <c r="U218" s="8">
        <f t="shared" si="24"/>
        <v>0</v>
      </c>
      <c r="V218" s="8">
        <f t="shared" si="25"/>
        <v>0</v>
      </c>
      <c r="W218" s="7"/>
      <c r="X218" s="7"/>
      <c r="Y218" s="18">
        <v>4923648.25</v>
      </c>
      <c r="Z218" s="18">
        <v>4920235.5</v>
      </c>
      <c r="AA218" s="18">
        <v>908403</v>
      </c>
      <c r="AB218" s="35">
        <f t="shared" si="26"/>
        <v>0.18449794824396726</v>
      </c>
      <c r="AC218" s="17">
        <f t="shared" si="27"/>
        <v>0.18462591882034915</v>
      </c>
    </row>
    <row r="219" spans="1:29" ht="51" x14ac:dyDescent="0.2">
      <c r="A219" s="73"/>
      <c r="B219" s="57"/>
      <c r="C219" s="69"/>
      <c r="D219" s="60"/>
      <c r="E219" s="66"/>
      <c r="F219" s="63"/>
      <c r="G219" s="60"/>
      <c r="H219" s="60"/>
      <c r="I219" s="60"/>
      <c r="J219" s="60"/>
      <c r="K219" s="60"/>
      <c r="L219" s="7" t="s">
        <v>2030</v>
      </c>
      <c r="M219" s="7" t="s">
        <v>2034</v>
      </c>
      <c r="N219" s="7" t="s">
        <v>97</v>
      </c>
      <c r="O219" s="12" t="s">
        <v>41</v>
      </c>
      <c r="P219" s="12" t="s">
        <v>101</v>
      </c>
      <c r="Q219" s="8"/>
      <c r="R219" s="7">
        <v>700</v>
      </c>
      <c r="S219" s="7">
        <v>700</v>
      </c>
      <c r="T219" s="7">
        <v>433</v>
      </c>
      <c r="U219" s="35">
        <f t="shared" si="24"/>
        <v>0.61857142857142855</v>
      </c>
      <c r="V219" s="35">
        <f t="shared" si="25"/>
        <v>0.61857142857142855</v>
      </c>
      <c r="W219" s="7"/>
      <c r="X219" s="7"/>
      <c r="Y219" s="18">
        <v>4923648.25</v>
      </c>
      <c r="Z219" s="18">
        <v>4920235.5</v>
      </c>
      <c r="AA219" s="18">
        <v>908403</v>
      </c>
      <c r="AB219" s="35">
        <f t="shared" si="26"/>
        <v>0.18449794824396726</v>
      </c>
      <c r="AC219" s="17">
        <f t="shared" si="27"/>
        <v>0.18462591882034915</v>
      </c>
    </row>
    <row r="220" spans="1:29" ht="61.2" x14ac:dyDescent="0.2">
      <c r="A220" s="73"/>
      <c r="B220" s="57"/>
      <c r="C220" s="69"/>
      <c r="D220" s="60"/>
      <c r="E220" s="66"/>
      <c r="F220" s="63"/>
      <c r="G220" s="60"/>
      <c r="H220" s="60"/>
      <c r="I220" s="60"/>
      <c r="J220" s="60"/>
      <c r="K220" s="60"/>
      <c r="L220" s="7" t="s">
        <v>2031</v>
      </c>
      <c r="M220" s="7" t="s">
        <v>2035</v>
      </c>
      <c r="N220" s="7" t="s">
        <v>97</v>
      </c>
      <c r="O220" s="12" t="s">
        <v>41</v>
      </c>
      <c r="P220" s="12" t="s">
        <v>101</v>
      </c>
      <c r="Q220" s="8"/>
      <c r="R220" s="7">
        <v>8000</v>
      </c>
      <c r="S220" s="7">
        <v>8000</v>
      </c>
      <c r="T220" s="7">
        <v>0</v>
      </c>
      <c r="U220" s="35">
        <f t="shared" si="24"/>
        <v>0</v>
      </c>
      <c r="V220" s="35">
        <f t="shared" si="25"/>
        <v>0</v>
      </c>
      <c r="W220" s="7"/>
      <c r="X220" s="7"/>
      <c r="Y220" s="18">
        <v>4923648.25</v>
      </c>
      <c r="Z220" s="18">
        <v>4920235.5</v>
      </c>
      <c r="AA220" s="18">
        <v>908403</v>
      </c>
      <c r="AB220" s="35">
        <f t="shared" si="26"/>
        <v>0.18449794824396726</v>
      </c>
      <c r="AC220" s="17">
        <f t="shared" si="27"/>
        <v>0.18462591882034915</v>
      </c>
    </row>
    <row r="221" spans="1:29" ht="51" x14ac:dyDescent="0.2">
      <c r="A221" s="72"/>
      <c r="B221" s="58"/>
      <c r="C221" s="70"/>
      <c r="D221" s="61"/>
      <c r="E221" s="67"/>
      <c r="F221" s="64"/>
      <c r="G221" s="61"/>
      <c r="H221" s="61"/>
      <c r="I221" s="61"/>
      <c r="J221" s="61"/>
      <c r="K221" s="61"/>
      <c r="L221" s="7" t="s">
        <v>2032</v>
      </c>
      <c r="M221" s="7" t="s">
        <v>2036</v>
      </c>
      <c r="N221" s="7" t="s">
        <v>97</v>
      </c>
      <c r="O221" s="12" t="s">
        <v>99</v>
      </c>
      <c r="P221" s="12" t="s">
        <v>101</v>
      </c>
      <c r="Q221" s="8"/>
      <c r="R221" s="7">
        <v>100</v>
      </c>
      <c r="S221" s="7">
        <v>100</v>
      </c>
      <c r="T221" s="7">
        <v>24.99</v>
      </c>
      <c r="U221" s="35">
        <f t="shared" si="24"/>
        <v>0.24989999999999998</v>
      </c>
      <c r="V221" s="35">
        <f t="shared" si="25"/>
        <v>0.24989999999999998</v>
      </c>
      <c r="W221" s="7"/>
      <c r="X221" s="7"/>
      <c r="Y221" s="18">
        <v>4923648.25</v>
      </c>
      <c r="Z221" s="18">
        <v>4920235.5</v>
      </c>
      <c r="AA221" s="18">
        <v>908403</v>
      </c>
      <c r="AB221" s="35">
        <f t="shared" si="26"/>
        <v>0.18449794824396726</v>
      </c>
      <c r="AC221" s="17">
        <f t="shared" si="27"/>
        <v>0.18462591882034915</v>
      </c>
    </row>
    <row r="222" spans="1:29" ht="123.75" customHeight="1" x14ac:dyDescent="0.2">
      <c r="A222" s="71" t="s">
        <v>336</v>
      </c>
      <c r="B222" s="56" t="s">
        <v>31</v>
      </c>
      <c r="C222" s="68" t="s">
        <v>138</v>
      </c>
      <c r="D222" s="62" t="s">
        <v>335</v>
      </c>
      <c r="E222" s="65" t="s">
        <v>320</v>
      </c>
      <c r="F222" s="62" t="s">
        <v>2181</v>
      </c>
      <c r="G222" s="59">
        <v>2</v>
      </c>
      <c r="H222" s="59">
        <v>2.2000000000000002</v>
      </c>
      <c r="I222" s="59" t="s">
        <v>323</v>
      </c>
      <c r="J222" s="59" t="s">
        <v>2176</v>
      </c>
      <c r="K222" s="59" t="s">
        <v>296</v>
      </c>
      <c r="L222" s="7" t="s">
        <v>2177</v>
      </c>
      <c r="M222" s="7" t="s">
        <v>2179</v>
      </c>
      <c r="N222" s="7" t="s">
        <v>98</v>
      </c>
      <c r="O222" s="12" t="s">
        <v>41</v>
      </c>
      <c r="P222" s="12" t="s">
        <v>102</v>
      </c>
      <c r="Q222" s="8"/>
      <c r="R222" s="7">
        <v>12</v>
      </c>
      <c r="S222" s="7">
        <v>12</v>
      </c>
      <c r="T222" s="7">
        <v>1</v>
      </c>
      <c r="U222" s="35">
        <f t="shared" si="24"/>
        <v>8.3333333333333329E-2</v>
      </c>
      <c r="V222" s="35">
        <f t="shared" si="25"/>
        <v>8.3333333333333329E-2</v>
      </c>
      <c r="W222" s="7"/>
      <c r="X222" s="7"/>
      <c r="Y222" s="18">
        <v>14759059.800000001</v>
      </c>
      <c r="Z222" s="18">
        <v>15201831.6</v>
      </c>
      <c r="AA222" s="18">
        <v>5067277.2</v>
      </c>
      <c r="AB222" s="35">
        <f t="shared" si="26"/>
        <v>0.34333333346884332</v>
      </c>
      <c r="AC222" s="17">
        <f t="shared" si="27"/>
        <v>0.33333333333333337</v>
      </c>
    </row>
    <row r="223" spans="1:29" x14ac:dyDescent="0.2">
      <c r="A223" s="72"/>
      <c r="B223" s="58"/>
      <c r="C223" s="70"/>
      <c r="D223" s="64"/>
      <c r="E223" s="67"/>
      <c r="F223" s="64"/>
      <c r="G223" s="61"/>
      <c r="H223" s="61"/>
      <c r="I223" s="61"/>
      <c r="J223" s="61"/>
      <c r="K223" s="61"/>
      <c r="L223" s="7" t="s">
        <v>2178</v>
      </c>
      <c r="M223" s="7" t="s">
        <v>2180</v>
      </c>
      <c r="N223" s="7" t="s">
        <v>98</v>
      </c>
      <c r="O223" s="12" t="s">
        <v>41</v>
      </c>
      <c r="P223" s="12" t="s">
        <v>102</v>
      </c>
      <c r="Q223" s="8"/>
      <c r="R223" s="7">
        <v>2000</v>
      </c>
      <c r="S223" s="7">
        <v>2000</v>
      </c>
      <c r="T223" s="7">
        <v>25</v>
      </c>
      <c r="U223" s="35">
        <f t="shared" si="24"/>
        <v>1.2500000000000001E-2</v>
      </c>
      <c r="V223" s="35">
        <f t="shared" si="25"/>
        <v>1.2500000000000001E-2</v>
      </c>
      <c r="W223" s="7"/>
      <c r="X223" s="7"/>
      <c r="Y223" s="18">
        <v>34437806.200000003</v>
      </c>
      <c r="Z223" s="18">
        <v>35470940.399999999</v>
      </c>
      <c r="AA223" s="18">
        <v>11823646.800000001</v>
      </c>
      <c r="AB223" s="35">
        <f t="shared" si="26"/>
        <v>0.34333333346884332</v>
      </c>
      <c r="AC223" s="17">
        <f t="shared" si="27"/>
        <v>0.33333333333333337</v>
      </c>
    </row>
    <row r="224" spans="1:29" x14ac:dyDescent="0.2">
      <c r="A224" s="52"/>
      <c r="B224" s="6"/>
      <c r="C224" s="22"/>
      <c r="D224" s="22"/>
      <c r="E224" s="22"/>
      <c r="F224" s="43"/>
      <c r="G224" s="23"/>
      <c r="H224" s="23"/>
      <c r="I224" s="23"/>
      <c r="J224" s="23"/>
      <c r="K224" s="23"/>
      <c r="L224" s="22"/>
      <c r="M224" s="22"/>
      <c r="N224" s="22"/>
      <c r="O224" s="23"/>
      <c r="P224" s="23"/>
      <c r="Q224" s="24"/>
      <c r="R224" s="22"/>
      <c r="S224" s="22"/>
      <c r="T224" s="22"/>
      <c r="U224" s="24"/>
      <c r="V224" s="24"/>
      <c r="W224" s="22"/>
      <c r="X224" s="22"/>
      <c r="Y224" s="27"/>
      <c r="Z224" s="27"/>
      <c r="AA224" s="27"/>
      <c r="AB224" s="24"/>
      <c r="AC224" s="28"/>
    </row>
    <row r="225" spans="1:29" ht="91.8" x14ac:dyDescent="0.2">
      <c r="A225" s="44" t="s">
        <v>337</v>
      </c>
      <c r="B225" s="6" t="s">
        <v>29</v>
      </c>
      <c r="C225" s="7" t="s">
        <v>138</v>
      </c>
      <c r="D225" s="7" t="s">
        <v>140</v>
      </c>
      <c r="E225" s="7" t="s">
        <v>430</v>
      </c>
      <c r="F225" s="42"/>
      <c r="G225" s="12"/>
      <c r="H225" s="12"/>
      <c r="I225" s="12"/>
      <c r="J225" s="12"/>
      <c r="K225" s="12"/>
      <c r="L225" s="7"/>
      <c r="M225" s="7"/>
      <c r="N225" s="7"/>
      <c r="O225" s="12"/>
      <c r="P225" s="12"/>
      <c r="Q225" s="8"/>
      <c r="R225" s="7"/>
      <c r="S225" s="7"/>
      <c r="T225" s="7"/>
      <c r="U225" s="8"/>
      <c r="V225" s="8"/>
      <c r="W225" s="7"/>
      <c r="X225" s="7"/>
      <c r="Y225" s="18"/>
      <c r="Z225" s="18"/>
      <c r="AA225" s="18"/>
      <c r="AB225" s="8"/>
      <c r="AC225" s="13"/>
    </row>
    <row r="226" spans="1:29" x14ac:dyDescent="0.2">
      <c r="A226" s="44" t="s">
        <v>337</v>
      </c>
      <c r="B226" s="6" t="s">
        <v>30</v>
      </c>
      <c r="C226" s="7" t="s">
        <v>138</v>
      </c>
      <c r="D226" s="7" t="s">
        <v>141</v>
      </c>
      <c r="E226" s="7" t="s">
        <v>430</v>
      </c>
      <c r="F226" s="42"/>
      <c r="G226" s="12"/>
      <c r="H226" s="12"/>
      <c r="I226" s="12"/>
      <c r="J226" s="12"/>
      <c r="K226" s="12"/>
      <c r="L226" s="7"/>
      <c r="M226" s="7"/>
      <c r="N226" s="7"/>
      <c r="O226" s="12"/>
      <c r="P226" s="12"/>
      <c r="Q226" s="8"/>
      <c r="R226" s="7"/>
      <c r="S226" s="7"/>
      <c r="T226" s="7"/>
      <c r="U226" s="8"/>
      <c r="V226" s="8"/>
      <c r="W226" s="7"/>
      <c r="X226" s="7"/>
      <c r="Y226" s="18"/>
      <c r="Z226" s="18"/>
      <c r="AA226" s="18"/>
      <c r="AB226" s="8"/>
      <c r="AC226" s="13"/>
    </row>
    <row r="227" spans="1:29" ht="91.8" x14ac:dyDescent="0.2">
      <c r="A227" s="44" t="s">
        <v>337</v>
      </c>
      <c r="B227" s="6" t="s">
        <v>36</v>
      </c>
      <c r="C227" s="7" t="s">
        <v>138</v>
      </c>
      <c r="D227" s="7" t="s">
        <v>431</v>
      </c>
      <c r="E227" s="7" t="s">
        <v>430</v>
      </c>
      <c r="F227" s="42" t="s">
        <v>2320</v>
      </c>
      <c r="G227" s="12">
        <v>2</v>
      </c>
      <c r="H227" s="12">
        <v>2.2000000000000002</v>
      </c>
      <c r="I227" s="12" t="s">
        <v>149</v>
      </c>
      <c r="J227" s="12" t="s">
        <v>338</v>
      </c>
      <c r="K227" s="12" t="s">
        <v>293</v>
      </c>
      <c r="L227" s="7" t="s">
        <v>1143</v>
      </c>
      <c r="M227" s="7" t="s">
        <v>385</v>
      </c>
      <c r="N227" s="7" t="s">
        <v>97</v>
      </c>
      <c r="O227" s="12" t="s">
        <v>99</v>
      </c>
      <c r="P227" s="12" t="s">
        <v>101</v>
      </c>
      <c r="Q227" s="8"/>
      <c r="R227" s="7">
        <v>100</v>
      </c>
      <c r="S227" s="7">
        <v>100</v>
      </c>
      <c r="T227" s="7">
        <v>0</v>
      </c>
      <c r="U227" s="8">
        <f t="shared" ref="U227:U273" si="28">IFERROR((T227/R227),"0")</f>
        <v>0</v>
      </c>
      <c r="V227" s="8">
        <f t="shared" ref="V227:V273" si="29">IFERROR((T227/S227),"0")</f>
        <v>0</v>
      </c>
      <c r="W227" s="7"/>
      <c r="X227" s="7"/>
      <c r="Y227" s="18">
        <v>0</v>
      </c>
      <c r="Z227" s="18">
        <v>104217</v>
      </c>
      <c r="AA227" s="18">
        <v>0</v>
      </c>
      <c r="AB227" s="8" t="str">
        <f t="shared" ref="AB227:AB273" si="30">IFERROR((AA227/Y227),"0")</f>
        <v>0</v>
      </c>
      <c r="AC227" s="13">
        <f t="shared" ref="AC227:AC273" si="31">IFERROR((AA227/Z227),"0")</f>
        <v>0</v>
      </c>
    </row>
    <row r="228" spans="1:29" ht="40.799999999999997" x14ac:dyDescent="0.2">
      <c r="A228" s="44" t="s">
        <v>337</v>
      </c>
      <c r="B228" s="6" t="s">
        <v>36</v>
      </c>
      <c r="C228" s="7" t="s">
        <v>138</v>
      </c>
      <c r="D228" s="7" t="s">
        <v>433</v>
      </c>
      <c r="E228" s="7" t="s">
        <v>430</v>
      </c>
      <c r="F228" s="42" t="s">
        <v>434</v>
      </c>
      <c r="G228" s="12">
        <v>2</v>
      </c>
      <c r="H228" s="12">
        <v>2.2000000000000002</v>
      </c>
      <c r="I228" s="12" t="s">
        <v>149</v>
      </c>
      <c r="J228" s="12" t="s">
        <v>343</v>
      </c>
      <c r="K228" s="12" t="s">
        <v>293</v>
      </c>
      <c r="L228" s="7" t="s">
        <v>1144</v>
      </c>
      <c r="M228" s="7" t="s">
        <v>393</v>
      </c>
      <c r="N228" s="7" t="s">
        <v>97</v>
      </c>
      <c r="O228" s="12" t="s">
        <v>99</v>
      </c>
      <c r="P228" s="12" t="s">
        <v>101</v>
      </c>
      <c r="Q228" s="8"/>
      <c r="R228" s="7">
        <v>100</v>
      </c>
      <c r="S228" s="7">
        <v>100</v>
      </c>
      <c r="T228" s="7">
        <v>0</v>
      </c>
      <c r="U228" s="8">
        <f t="shared" si="28"/>
        <v>0</v>
      </c>
      <c r="V228" s="8">
        <f t="shared" si="29"/>
        <v>0</v>
      </c>
      <c r="W228" s="7"/>
      <c r="X228" s="7"/>
      <c r="Y228" s="18">
        <v>0</v>
      </c>
      <c r="Z228" s="18">
        <v>512491</v>
      </c>
      <c r="AA228" s="18">
        <v>0</v>
      </c>
      <c r="AB228" s="8" t="str">
        <f t="shared" si="30"/>
        <v>0</v>
      </c>
      <c r="AC228" s="13">
        <f t="shared" si="31"/>
        <v>0</v>
      </c>
    </row>
    <row r="229" spans="1:29" ht="91.8" x14ac:dyDescent="0.2">
      <c r="A229" s="44" t="s">
        <v>337</v>
      </c>
      <c r="B229" s="6" t="s">
        <v>36</v>
      </c>
      <c r="C229" s="7" t="s">
        <v>138</v>
      </c>
      <c r="D229" s="7" t="s">
        <v>435</v>
      </c>
      <c r="E229" s="7" t="s">
        <v>430</v>
      </c>
      <c r="F229" s="42" t="s">
        <v>2320</v>
      </c>
      <c r="G229" s="12">
        <v>2</v>
      </c>
      <c r="H229" s="12">
        <v>2.2000000000000002</v>
      </c>
      <c r="I229" s="12" t="s">
        <v>149</v>
      </c>
      <c r="J229" s="12" t="s">
        <v>344</v>
      </c>
      <c r="K229" s="12" t="s">
        <v>293</v>
      </c>
      <c r="L229" s="7" t="s">
        <v>1145</v>
      </c>
      <c r="M229" s="7" t="s">
        <v>394</v>
      </c>
      <c r="N229" s="7" t="s">
        <v>97</v>
      </c>
      <c r="O229" s="12" t="s">
        <v>99</v>
      </c>
      <c r="P229" s="12" t="s">
        <v>101</v>
      </c>
      <c r="Q229" s="8"/>
      <c r="R229" s="7">
        <v>100</v>
      </c>
      <c r="S229" s="7">
        <v>100</v>
      </c>
      <c r="T229" s="7">
        <v>0</v>
      </c>
      <c r="U229" s="8">
        <f t="shared" si="28"/>
        <v>0</v>
      </c>
      <c r="V229" s="8">
        <f t="shared" si="29"/>
        <v>0</v>
      </c>
      <c r="W229" s="7"/>
      <c r="X229" s="7"/>
      <c r="Y229" s="18">
        <v>0</v>
      </c>
      <c r="Z229" s="18">
        <v>657184</v>
      </c>
      <c r="AA229" s="18">
        <v>0</v>
      </c>
      <c r="AB229" s="8" t="str">
        <f t="shared" si="30"/>
        <v>0</v>
      </c>
      <c r="AC229" s="13">
        <f t="shared" si="31"/>
        <v>0</v>
      </c>
    </row>
    <row r="230" spans="1:29" ht="91.8" x14ac:dyDescent="0.2">
      <c r="A230" s="44" t="s">
        <v>337</v>
      </c>
      <c r="B230" s="6" t="s">
        <v>36</v>
      </c>
      <c r="C230" s="7" t="s">
        <v>138</v>
      </c>
      <c r="D230" s="7" t="s">
        <v>435</v>
      </c>
      <c r="E230" s="7" t="s">
        <v>430</v>
      </c>
      <c r="F230" s="42" t="s">
        <v>2321</v>
      </c>
      <c r="G230" s="12">
        <v>2</v>
      </c>
      <c r="H230" s="12">
        <v>2.2000000000000002</v>
      </c>
      <c r="I230" s="12" t="s">
        <v>149</v>
      </c>
      <c r="J230" s="12" t="s">
        <v>346</v>
      </c>
      <c r="K230" s="12" t="s">
        <v>293</v>
      </c>
      <c r="L230" s="7" t="s">
        <v>1146</v>
      </c>
      <c r="M230" s="7" t="s">
        <v>394</v>
      </c>
      <c r="N230" s="7" t="s">
        <v>97</v>
      </c>
      <c r="O230" s="12" t="s">
        <v>99</v>
      </c>
      <c r="P230" s="12" t="s">
        <v>101</v>
      </c>
      <c r="Q230" s="8"/>
      <c r="R230" s="7">
        <v>100</v>
      </c>
      <c r="S230" s="7">
        <v>100</v>
      </c>
      <c r="T230" s="7">
        <v>0</v>
      </c>
      <c r="U230" s="8">
        <f t="shared" si="28"/>
        <v>0</v>
      </c>
      <c r="V230" s="8">
        <f t="shared" si="29"/>
        <v>0</v>
      </c>
      <c r="W230" s="7"/>
      <c r="X230" s="7"/>
      <c r="Y230" s="18">
        <v>0</v>
      </c>
      <c r="Z230" s="18">
        <v>8205177</v>
      </c>
      <c r="AA230" s="18">
        <v>1116687</v>
      </c>
      <c r="AB230" s="8" t="str">
        <f t="shared" si="30"/>
        <v>0</v>
      </c>
      <c r="AC230" s="13">
        <f t="shared" si="31"/>
        <v>0.13609541878255643</v>
      </c>
    </row>
    <row r="231" spans="1:29" ht="40.799999999999997" x14ac:dyDescent="0.2">
      <c r="A231" s="44" t="s">
        <v>337</v>
      </c>
      <c r="B231" s="6" t="s">
        <v>36</v>
      </c>
      <c r="C231" s="7" t="s">
        <v>138</v>
      </c>
      <c r="D231" s="7" t="s">
        <v>435</v>
      </c>
      <c r="E231" s="7" t="s">
        <v>430</v>
      </c>
      <c r="F231" s="42" t="s">
        <v>2322</v>
      </c>
      <c r="G231" s="12">
        <v>2</v>
      </c>
      <c r="H231" s="12">
        <v>2.2999999999999998</v>
      </c>
      <c r="I231" s="12" t="s">
        <v>261</v>
      </c>
      <c r="J231" s="12" t="s">
        <v>345</v>
      </c>
      <c r="K231" s="12" t="s">
        <v>293</v>
      </c>
      <c r="L231" s="7" t="s">
        <v>1146</v>
      </c>
      <c r="M231" s="7" t="s">
        <v>395</v>
      </c>
      <c r="N231" s="7" t="s">
        <v>97</v>
      </c>
      <c r="O231" s="12" t="s">
        <v>99</v>
      </c>
      <c r="P231" s="12" t="s">
        <v>101</v>
      </c>
      <c r="Q231" s="8"/>
      <c r="R231" s="7">
        <v>100</v>
      </c>
      <c r="S231" s="7">
        <v>100</v>
      </c>
      <c r="T231" s="7">
        <v>0</v>
      </c>
      <c r="U231" s="8">
        <f t="shared" si="28"/>
        <v>0</v>
      </c>
      <c r="V231" s="8">
        <f t="shared" si="29"/>
        <v>0</v>
      </c>
      <c r="W231" s="7"/>
      <c r="X231" s="7"/>
      <c r="Y231" s="18">
        <v>0</v>
      </c>
      <c r="Z231" s="18">
        <v>148081</v>
      </c>
      <c r="AA231" s="18">
        <v>0</v>
      </c>
      <c r="AB231" s="8" t="str">
        <f t="shared" si="30"/>
        <v>0</v>
      </c>
      <c r="AC231" s="13">
        <f t="shared" si="31"/>
        <v>0</v>
      </c>
    </row>
    <row r="232" spans="1:29" ht="112.2" x14ac:dyDescent="0.2">
      <c r="A232" s="44" t="s">
        <v>337</v>
      </c>
      <c r="B232" s="6" t="s">
        <v>36</v>
      </c>
      <c r="C232" s="7" t="s">
        <v>138</v>
      </c>
      <c r="D232" s="7" t="s">
        <v>435</v>
      </c>
      <c r="E232" s="7" t="s">
        <v>430</v>
      </c>
      <c r="F232" s="42" t="s">
        <v>2266</v>
      </c>
      <c r="G232" s="12">
        <v>2</v>
      </c>
      <c r="H232" s="12">
        <v>2.2000000000000002</v>
      </c>
      <c r="I232" s="12" t="s">
        <v>149</v>
      </c>
      <c r="J232" s="12" t="s">
        <v>347</v>
      </c>
      <c r="K232" s="12" t="s">
        <v>293</v>
      </c>
      <c r="L232" s="7" t="s">
        <v>1146</v>
      </c>
      <c r="M232" s="7" t="s">
        <v>396</v>
      </c>
      <c r="N232" s="7" t="s">
        <v>97</v>
      </c>
      <c r="O232" s="12" t="s">
        <v>99</v>
      </c>
      <c r="P232" s="12" t="s">
        <v>101</v>
      </c>
      <c r="Q232" s="8"/>
      <c r="R232" s="7">
        <v>100</v>
      </c>
      <c r="S232" s="7">
        <v>100</v>
      </c>
      <c r="T232" s="7">
        <v>0</v>
      </c>
      <c r="U232" s="8">
        <f t="shared" si="28"/>
        <v>0</v>
      </c>
      <c r="V232" s="8">
        <f t="shared" si="29"/>
        <v>0</v>
      </c>
      <c r="W232" s="7"/>
      <c r="X232" s="7"/>
      <c r="Y232" s="18">
        <v>0</v>
      </c>
      <c r="Z232" s="18">
        <v>16325</v>
      </c>
      <c r="AA232" s="18">
        <v>0</v>
      </c>
      <c r="AB232" s="8" t="str">
        <f t="shared" si="30"/>
        <v>0</v>
      </c>
      <c r="AC232" s="17">
        <f t="shared" si="31"/>
        <v>0</v>
      </c>
    </row>
    <row r="233" spans="1:29" ht="112.2" x14ac:dyDescent="0.2">
      <c r="A233" s="44" t="s">
        <v>337</v>
      </c>
      <c r="B233" s="6" t="s">
        <v>36</v>
      </c>
      <c r="C233" s="7" t="s">
        <v>138</v>
      </c>
      <c r="D233" s="7" t="s">
        <v>435</v>
      </c>
      <c r="E233" s="7" t="s">
        <v>430</v>
      </c>
      <c r="F233" s="42" t="s">
        <v>2266</v>
      </c>
      <c r="G233" s="12">
        <v>2</v>
      </c>
      <c r="H233" s="12">
        <v>2.2000000000000002</v>
      </c>
      <c r="I233" s="12" t="s">
        <v>149</v>
      </c>
      <c r="J233" s="12" t="s">
        <v>349</v>
      </c>
      <c r="K233" s="12" t="s">
        <v>293</v>
      </c>
      <c r="L233" s="7" t="s">
        <v>1147</v>
      </c>
      <c r="M233" s="7" t="s">
        <v>398</v>
      </c>
      <c r="N233" s="7" t="s">
        <v>97</v>
      </c>
      <c r="O233" s="12" t="s">
        <v>99</v>
      </c>
      <c r="P233" s="12" t="s">
        <v>101</v>
      </c>
      <c r="Q233" s="8"/>
      <c r="R233" s="7">
        <v>100</v>
      </c>
      <c r="S233" s="7">
        <v>100</v>
      </c>
      <c r="T233" s="7">
        <v>0</v>
      </c>
      <c r="U233" s="8">
        <f t="shared" si="28"/>
        <v>0</v>
      </c>
      <c r="V233" s="8">
        <f t="shared" si="29"/>
        <v>0</v>
      </c>
      <c r="W233" s="7"/>
      <c r="X233" s="7"/>
      <c r="Y233" s="18">
        <v>0</v>
      </c>
      <c r="Z233" s="18">
        <v>866133</v>
      </c>
      <c r="AA233" s="18">
        <v>0</v>
      </c>
      <c r="AB233" s="8" t="str">
        <f t="shared" si="30"/>
        <v>0</v>
      </c>
      <c r="AC233" s="13">
        <f t="shared" si="31"/>
        <v>0</v>
      </c>
    </row>
    <row r="234" spans="1:29" ht="265.2" x14ac:dyDescent="0.2">
      <c r="A234" s="44" t="s">
        <v>337</v>
      </c>
      <c r="B234" s="6" t="s">
        <v>36</v>
      </c>
      <c r="C234" s="7" t="s">
        <v>138</v>
      </c>
      <c r="D234" s="7" t="s">
        <v>435</v>
      </c>
      <c r="E234" s="7" t="s">
        <v>430</v>
      </c>
      <c r="F234" s="42" t="s">
        <v>2267</v>
      </c>
      <c r="G234" s="12">
        <v>2</v>
      </c>
      <c r="H234" s="12">
        <v>2.2000000000000002</v>
      </c>
      <c r="I234" s="12" t="s">
        <v>323</v>
      </c>
      <c r="J234" s="12" t="s">
        <v>352</v>
      </c>
      <c r="K234" s="12" t="s">
        <v>294</v>
      </c>
      <c r="L234" s="7" t="s">
        <v>1148</v>
      </c>
      <c r="M234" s="7" t="s">
        <v>399</v>
      </c>
      <c r="N234" s="7" t="s">
        <v>97</v>
      </c>
      <c r="O234" s="12" t="s">
        <v>99</v>
      </c>
      <c r="P234" s="12" t="s">
        <v>101</v>
      </c>
      <c r="Q234" s="8"/>
      <c r="R234" s="7">
        <v>100</v>
      </c>
      <c r="S234" s="7">
        <v>100</v>
      </c>
      <c r="T234" s="7">
        <v>0</v>
      </c>
      <c r="U234" s="8">
        <f t="shared" si="28"/>
        <v>0</v>
      </c>
      <c r="V234" s="8">
        <f t="shared" si="29"/>
        <v>0</v>
      </c>
      <c r="W234" s="7"/>
      <c r="X234" s="7"/>
      <c r="Y234" s="18">
        <v>0</v>
      </c>
      <c r="Z234" s="18">
        <v>14443445</v>
      </c>
      <c r="AA234" s="18">
        <v>513273</v>
      </c>
      <c r="AB234" s="8" t="str">
        <f t="shared" si="30"/>
        <v>0</v>
      </c>
      <c r="AC234" s="13">
        <f t="shared" si="31"/>
        <v>3.5536743484674192E-2</v>
      </c>
    </row>
    <row r="235" spans="1:29" ht="91.8" x14ac:dyDescent="0.2">
      <c r="A235" s="44" t="s">
        <v>337</v>
      </c>
      <c r="B235" s="6" t="s">
        <v>36</v>
      </c>
      <c r="C235" s="7" t="s">
        <v>138</v>
      </c>
      <c r="D235" s="7" t="s">
        <v>431</v>
      </c>
      <c r="E235" s="7" t="s">
        <v>430</v>
      </c>
      <c r="F235" s="42" t="s">
        <v>2320</v>
      </c>
      <c r="G235" s="12">
        <v>2</v>
      </c>
      <c r="H235" s="12">
        <v>2.2000000000000002</v>
      </c>
      <c r="I235" s="12" t="s">
        <v>149</v>
      </c>
      <c r="J235" s="12" t="s">
        <v>353</v>
      </c>
      <c r="K235" s="12" t="s">
        <v>294</v>
      </c>
      <c r="L235" s="7" t="s">
        <v>1149</v>
      </c>
      <c r="M235" s="7" t="s">
        <v>400</v>
      </c>
      <c r="N235" s="7" t="s">
        <v>97</v>
      </c>
      <c r="O235" s="12" t="s">
        <v>99</v>
      </c>
      <c r="P235" s="12" t="s">
        <v>101</v>
      </c>
      <c r="Q235" s="8"/>
      <c r="R235" s="7">
        <v>100</v>
      </c>
      <c r="S235" s="7">
        <v>100</v>
      </c>
      <c r="T235" s="7">
        <v>0</v>
      </c>
      <c r="U235" s="8">
        <f t="shared" si="28"/>
        <v>0</v>
      </c>
      <c r="V235" s="8">
        <f t="shared" si="29"/>
        <v>0</v>
      </c>
      <c r="W235" s="7"/>
      <c r="X235" s="7"/>
      <c r="Y235" s="18">
        <v>0</v>
      </c>
      <c r="Z235" s="18">
        <v>1229649</v>
      </c>
      <c r="AA235" s="18">
        <v>414814</v>
      </c>
      <c r="AB235" s="8" t="str">
        <f t="shared" si="30"/>
        <v>0</v>
      </c>
      <c r="AC235" s="13">
        <f t="shared" si="31"/>
        <v>0.33734342076478735</v>
      </c>
    </row>
    <row r="236" spans="1:29" ht="265.2" x14ac:dyDescent="0.2">
      <c r="A236" s="44" t="s">
        <v>337</v>
      </c>
      <c r="B236" s="6" t="s">
        <v>36</v>
      </c>
      <c r="C236" s="7" t="s">
        <v>138</v>
      </c>
      <c r="D236" s="7" t="s">
        <v>435</v>
      </c>
      <c r="E236" s="7" t="s">
        <v>430</v>
      </c>
      <c r="F236" s="42" t="s">
        <v>2267</v>
      </c>
      <c r="G236" s="12">
        <v>2</v>
      </c>
      <c r="H236" s="12">
        <v>2.2000000000000002</v>
      </c>
      <c r="I236" s="12" t="s">
        <v>149</v>
      </c>
      <c r="J236" s="12" t="s">
        <v>354</v>
      </c>
      <c r="K236" s="12" t="s">
        <v>294</v>
      </c>
      <c r="L236" s="7" t="s">
        <v>1150</v>
      </c>
      <c r="M236" s="7" t="s">
        <v>401</v>
      </c>
      <c r="N236" s="7" t="s">
        <v>97</v>
      </c>
      <c r="O236" s="12" t="s">
        <v>99</v>
      </c>
      <c r="P236" s="12" t="s">
        <v>101</v>
      </c>
      <c r="Q236" s="8"/>
      <c r="R236" s="7">
        <v>100</v>
      </c>
      <c r="S236" s="7">
        <v>100</v>
      </c>
      <c r="T236" s="7">
        <v>0</v>
      </c>
      <c r="U236" s="8">
        <f t="shared" si="28"/>
        <v>0</v>
      </c>
      <c r="V236" s="8">
        <f t="shared" si="29"/>
        <v>0</v>
      </c>
      <c r="W236" s="7"/>
      <c r="X236" s="7"/>
      <c r="Y236" s="18">
        <v>0</v>
      </c>
      <c r="Z236" s="18">
        <v>1975000</v>
      </c>
      <c r="AA236" s="18">
        <v>0</v>
      </c>
      <c r="AB236" s="8" t="str">
        <f t="shared" si="30"/>
        <v>0</v>
      </c>
      <c r="AC236" s="17">
        <f t="shared" si="31"/>
        <v>0</v>
      </c>
    </row>
    <row r="237" spans="1:29" ht="91.8" x14ac:dyDescent="0.2">
      <c r="A237" s="44" t="s">
        <v>337</v>
      </c>
      <c r="B237" s="6" t="s">
        <v>36</v>
      </c>
      <c r="C237" s="7" t="s">
        <v>138</v>
      </c>
      <c r="D237" s="7" t="s">
        <v>431</v>
      </c>
      <c r="E237" s="7" t="s">
        <v>430</v>
      </c>
      <c r="F237" s="42" t="s">
        <v>2320</v>
      </c>
      <c r="G237" s="12">
        <v>2</v>
      </c>
      <c r="H237" s="12">
        <v>2.2000000000000002</v>
      </c>
      <c r="I237" s="12" t="s">
        <v>149</v>
      </c>
      <c r="J237" s="12" t="s">
        <v>355</v>
      </c>
      <c r="K237" s="12" t="s">
        <v>294</v>
      </c>
      <c r="L237" s="7" t="s">
        <v>1151</v>
      </c>
      <c r="M237" s="7" t="s">
        <v>402</v>
      </c>
      <c r="N237" s="7" t="s">
        <v>97</v>
      </c>
      <c r="O237" s="12" t="s">
        <v>99</v>
      </c>
      <c r="P237" s="12" t="s">
        <v>101</v>
      </c>
      <c r="Q237" s="8"/>
      <c r="R237" s="7">
        <v>100</v>
      </c>
      <c r="S237" s="7">
        <v>100</v>
      </c>
      <c r="T237" s="7">
        <v>0</v>
      </c>
      <c r="U237" s="8">
        <f t="shared" si="28"/>
        <v>0</v>
      </c>
      <c r="V237" s="8">
        <f t="shared" si="29"/>
        <v>0</v>
      </c>
      <c r="W237" s="7"/>
      <c r="X237" s="7"/>
      <c r="Y237" s="18">
        <v>0</v>
      </c>
      <c r="Z237" s="18">
        <v>2800000</v>
      </c>
      <c r="AA237" s="18">
        <v>0</v>
      </c>
      <c r="AB237" s="8" t="str">
        <f t="shared" si="30"/>
        <v>0</v>
      </c>
      <c r="AC237" s="13">
        <f t="shared" si="31"/>
        <v>0</v>
      </c>
    </row>
    <row r="238" spans="1:29" ht="67.5" customHeight="1" x14ac:dyDescent="0.2">
      <c r="A238" s="71" t="s">
        <v>337</v>
      </c>
      <c r="B238" s="56" t="s">
        <v>36</v>
      </c>
      <c r="C238" s="68" t="s">
        <v>138</v>
      </c>
      <c r="D238" s="59" t="s">
        <v>435</v>
      </c>
      <c r="E238" s="65" t="s">
        <v>430</v>
      </c>
      <c r="F238" s="62" t="s">
        <v>2266</v>
      </c>
      <c r="G238" s="59">
        <v>2</v>
      </c>
      <c r="H238" s="59">
        <v>2.2000000000000002</v>
      </c>
      <c r="I238" s="59" t="s">
        <v>149</v>
      </c>
      <c r="J238" s="59" t="s">
        <v>356</v>
      </c>
      <c r="K238" s="59" t="s">
        <v>294</v>
      </c>
      <c r="L238" s="7" t="s">
        <v>1152</v>
      </c>
      <c r="M238" s="7" t="s">
        <v>403</v>
      </c>
      <c r="N238" s="7" t="s">
        <v>97</v>
      </c>
      <c r="O238" s="12" t="s">
        <v>41</v>
      </c>
      <c r="P238" s="12" t="s">
        <v>101</v>
      </c>
      <c r="Q238" s="8"/>
      <c r="R238" s="7">
        <v>100</v>
      </c>
      <c r="S238" s="7">
        <v>100</v>
      </c>
      <c r="T238" s="7">
        <v>0</v>
      </c>
      <c r="U238" s="8">
        <f t="shared" si="28"/>
        <v>0</v>
      </c>
      <c r="V238" s="8">
        <f t="shared" si="29"/>
        <v>0</v>
      </c>
      <c r="W238" s="7"/>
      <c r="X238" s="7"/>
      <c r="Y238" s="18">
        <v>2500000</v>
      </c>
      <c r="Z238" s="18">
        <v>2500000</v>
      </c>
      <c r="AA238" s="18">
        <v>0</v>
      </c>
      <c r="AB238" s="8">
        <f t="shared" si="30"/>
        <v>0</v>
      </c>
      <c r="AC238" s="13">
        <f t="shared" si="31"/>
        <v>0</v>
      </c>
    </row>
    <row r="239" spans="1:29" ht="84" customHeight="1" x14ac:dyDescent="0.2">
      <c r="A239" s="72"/>
      <c r="B239" s="58"/>
      <c r="C239" s="70"/>
      <c r="D239" s="61"/>
      <c r="E239" s="67"/>
      <c r="F239" s="64"/>
      <c r="G239" s="61"/>
      <c r="H239" s="61"/>
      <c r="I239" s="61"/>
      <c r="J239" s="61"/>
      <c r="K239" s="61"/>
      <c r="L239" s="7" t="s">
        <v>1153</v>
      </c>
      <c r="M239" s="7" t="s">
        <v>404</v>
      </c>
      <c r="N239" s="7" t="s">
        <v>97</v>
      </c>
      <c r="O239" s="12" t="s">
        <v>41</v>
      </c>
      <c r="P239" s="12" t="s">
        <v>101</v>
      </c>
      <c r="Q239" s="8"/>
      <c r="R239" s="7">
        <v>100</v>
      </c>
      <c r="S239" s="7">
        <v>100</v>
      </c>
      <c r="T239" s="7">
        <v>0</v>
      </c>
      <c r="U239" s="8">
        <f t="shared" si="28"/>
        <v>0</v>
      </c>
      <c r="V239" s="8">
        <f t="shared" si="29"/>
        <v>0</v>
      </c>
      <c r="W239" s="7"/>
      <c r="X239" s="7"/>
      <c r="Y239" s="18">
        <v>2500000</v>
      </c>
      <c r="Z239" s="18">
        <v>2500000</v>
      </c>
      <c r="AA239" s="18">
        <v>0</v>
      </c>
      <c r="AB239" s="8">
        <f t="shared" si="30"/>
        <v>0</v>
      </c>
      <c r="AC239" s="13">
        <f t="shared" si="31"/>
        <v>0</v>
      </c>
    </row>
    <row r="240" spans="1:29" ht="112.2" x14ac:dyDescent="0.2">
      <c r="A240" s="44" t="s">
        <v>337</v>
      </c>
      <c r="B240" s="6" t="s">
        <v>36</v>
      </c>
      <c r="C240" s="7" t="s">
        <v>138</v>
      </c>
      <c r="D240" s="7" t="s">
        <v>435</v>
      </c>
      <c r="E240" s="7" t="s">
        <v>430</v>
      </c>
      <c r="F240" s="42" t="s">
        <v>2266</v>
      </c>
      <c r="G240" s="12">
        <v>2</v>
      </c>
      <c r="H240" s="12">
        <v>2.2000000000000002</v>
      </c>
      <c r="I240" s="12" t="s">
        <v>149</v>
      </c>
      <c r="J240" s="12" t="s">
        <v>357</v>
      </c>
      <c r="K240" s="12" t="s">
        <v>294</v>
      </c>
      <c r="L240" s="7" t="s">
        <v>1154</v>
      </c>
      <c r="M240" s="7" t="s">
        <v>405</v>
      </c>
      <c r="N240" s="7" t="s">
        <v>98</v>
      </c>
      <c r="O240" s="12" t="s">
        <v>147</v>
      </c>
      <c r="P240" s="12" t="s">
        <v>405</v>
      </c>
      <c r="Q240" s="8"/>
      <c r="R240" s="7">
        <v>0</v>
      </c>
      <c r="S240" s="7">
        <v>0</v>
      </c>
      <c r="T240" s="7">
        <v>0</v>
      </c>
      <c r="U240" s="8" t="str">
        <f t="shared" si="28"/>
        <v>0</v>
      </c>
      <c r="V240" s="8" t="str">
        <f t="shared" si="29"/>
        <v>0</v>
      </c>
      <c r="W240" s="7"/>
      <c r="X240" s="7"/>
      <c r="Y240" s="18">
        <v>32000000</v>
      </c>
      <c r="Z240" s="18">
        <v>29200000</v>
      </c>
      <c r="AA240" s="18">
        <v>0</v>
      </c>
      <c r="AB240" s="8">
        <f t="shared" si="30"/>
        <v>0</v>
      </c>
      <c r="AC240" s="13">
        <f t="shared" si="31"/>
        <v>0</v>
      </c>
    </row>
    <row r="241" spans="1:29" ht="174" customHeight="1" x14ac:dyDescent="0.2">
      <c r="A241" s="71" t="s">
        <v>337</v>
      </c>
      <c r="B241" s="56" t="s">
        <v>36</v>
      </c>
      <c r="C241" s="68" t="s">
        <v>138</v>
      </c>
      <c r="D241" s="59" t="s">
        <v>435</v>
      </c>
      <c r="E241" s="65" t="s">
        <v>430</v>
      </c>
      <c r="F241" s="62" t="s">
        <v>2267</v>
      </c>
      <c r="G241" s="59">
        <v>2</v>
      </c>
      <c r="H241" s="59">
        <v>2.2000000000000002</v>
      </c>
      <c r="I241" s="59" t="s">
        <v>323</v>
      </c>
      <c r="J241" s="59" t="s">
        <v>358</v>
      </c>
      <c r="K241" s="59" t="s">
        <v>294</v>
      </c>
      <c r="L241" s="7" t="s">
        <v>1155</v>
      </c>
      <c r="M241" s="7" t="s">
        <v>406</v>
      </c>
      <c r="N241" s="7" t="s">
        <v>97</v>
      </c>
      <c r="O241" s="12" t="s">
        <v>41</v>
      </c>
      <c r="P241" s="12" t="s">
        <v>101</v>
      </c>
      <c r="Q241" s="8"/>
      <c r="R241" s="7">
        <v>100</v>
      </c>
      <c r="S241" s="7">
        <v>100</v>
      </c>
      <c r="T241" s="7">
        <v>0</v>
      </c>
      <c r="U241" s="8">
        <f t="shared" si="28"/>
        <v>0</v>
      </c>
      <c r="V241" s="8">
        <f t="shared" si="29"/>
        <v>0</v>
      </c>
      <c r="W241" s="7"/>
      <c r="X241" s="7"/>
      <c r="Y241" s="18">
        <v>5000000</v>
      </c>
      <c r="Z241" s="18">
        <v>5000000</v>
      </c>
      <c r="AA241" s="18">
        <v>0</v>
      </c>
      <c r="AB241" s="8">
        <f t="shared" si="30"/>
        <v>0</v>
      </c>
      <c r="AC241" s="13">
        <f t="shared" si="31"/>
        <v>0</v>
      </c>
    </row>
    <row r="242" spans="1:29" ht="149.25" customHeight="1" x14ac:dyDescent="0.2">
      <c r="A242" s="72"/>
      <c r="B242" s="58"/>
      <c r="C242" s="70"/>
      <c r="D242" s="61"/>
      <c r="E242" s="67"/>
      <c r="F242" s="64"/>
      <c r="G242" s="61"/>
      <c r="H242" s="61"/>
      <c r="I242" s="61"/>
      <c r="J242" s="61"/>
      <c r="K242" s="61"/>
      <c r="L242" s="7" t="s">
        <v>1156</v>
      </c>
      <c r="M242" s="7" t="s">
        <v>407</v>
      </c>
      <c r="N242" s="7" t="s">
        <v>97</v>
      </c>
      <c r="O242" s="12" t="s">
        <v>41</v>
      </c>
      <c r="P242" s="12" t="s">
        <v>101</v>
      </c>
      <c r="Q242" s="8"/>
      <c r="R242" s="7">
        <v>100</v>
      </c>
      <c r="S242" s="7">
        <v>100</v>
      </c>
      <c r="T242" s="7">
        <v>0</v>
      </c>
      <c r="U242" s="8">
        <f t="shared" si="28"/>
        <v>0</v>
      </c>
      <c r="V242" s="8">
        <f t="shared" si="29"/>
        <v>0</v>
      </c>
      <c r="W242" s="7"/>
      <c r="X242" s="7"/>
      <c r="Y242" s="18">
        <v>5000000</v>
      </c>
      <c r="Z242" s="18">
        <v>5000000</v>
      </c>
      <c r="AA242" s="18">
        <v>0</v>
      </c>
      <c r="AB242" s="8">
        <f t="shared" si="30"/>
        <v>0</v>
      </c>
      <c r="AC242" s="13">
        <f t="shared" si="31"/>
        <v>0</v>
      </c>
    </row>
    <row r="243" spans="1:29" ht="91.8" x14ac:dyDescent="0.2">
      <c r="A243" s="44" t="s">
        <v>337</v>
      </c>
      <c r="B243" s="6" t="s">
        <v>36</v>
      </c>
      <c r="C243" s="7" t="s">
        <v>138</v>
      </c>
      <c r="D243" s="7" t="s">
        <v>433</v>
      </c>
      <c r="E243" s="7" t="s">
        <v>430</v>
      </c>
      <c r="F243" s="42" t="s">
        <v>2321</v>
      </c>
      <c r="G243" s="12">
        <v>2</v>
      </c>
      <c r="H243" s="12">
        <v>2.2000000000000002</v>
      </c>
      <c r="I243" s="12" t="s">
        <v>149</v>
      </c>
      <c r="J243" s="12" t="s">
        <v>359</v>
      </c>
      <c r="K243" s="12" t="s">
        <v>294</v>
      </c>
      <c r="L243" s="7" t="s">
        <v>1157</v>
      </c>
      <c r="M243" s="7" t="s">
        <v>408</v>
      </c>
      <c r="N243" s="7" t="s">
        <v>97</v>
      </c>
      <c r="O243" s="12" t="s">
        <v>99</v>
      </c>
      <c r="P243" s="12" t="s">
        <v>101</v>
      </c>
      <c r="Q243" s="8"/>
      <c r="R243" s="7">
        <v>100</v>
      </c>
      <c r="S243" s="7">
        <v>100</v>
      </c>
      <c r="T243" s="7">
        <v>0</v>
      </c>
      <c r="U243" s="8">
        <f t="shared" si="28"/>
        <v>0</v>
      </c>
      <c r="V243" s="8">
        <f t="shared" si="29"/>
        <v>0</v>
      </c>
      <c r="W243" s="7"/>
      <c r="X243" s="7"/>
      <c r="Y243" s="18">
        <v>0</v>
      </c>
      <c r="Z243" s="18">
        <v>7998422</v>
      </c>
      <c r="AA243" s="18">
        <v>3850994</v>
      </c>
      <c r="AB243" s="8" t="str">
        <f t="shared" si="30"/>
        <v>0</v>
      </c>
      <c r="AC243" s="13">
        <f t="shared" si="31"/>
        <v>0.48146921980360624</v>
      </c>
    </row>
    <row r="244" spans="1:29" ht="112.2" x14ac:dyDescent="0.2">
      <c r="A244" s="44" t="s">
        <v>337</v>
      </c>
      <c r="B244" s="6" t="s">
        <v>36</v>
      </c>
      <c r="C244" s="7" t="s">
        <v>138</v>
      </c>
      <c r="D244" s="7" t="s">
        <v>435</v>
      </c>
      <c r="E244" s="7" t="s">
        <v>430</v>
      </c>
      <c r="F244" s="42" t="s">
        <v>2266</v>
      </c>
      <c r="G244" s="12">
        <v>2</v>
      </c>
      <c r="H244" s="12">
        <v>2.2000000000000002</v>
      </c>
      <c r="I244" s="12" t="s">
        <v>149</v>
      </c>
      <c r="J244" s="12" t="s">
        <v>360</v>
      </c>
      <c r="K244" s="12" t="s">
        <v>294</v>
      </c>
      <c r="L244" s="7" t="s">
        <v>1158</v>
      </c>
      <c r="M244" s="7" t="s">
        <v>409</v>
      </c>
      <c r="N244" s="7" t="s">
        <v>97</v>
      </c>
      <c r="O244" s="12" t="s">
        <v>99</v>
      </c>
      <c r="P244" s="12" t="s">
        <v>101</v>
      </c>
      <c r="Q244" s="8"/>
      <c r="R244" s="7">
        <v>100</v>
      </c>
      <c r="S244" s="7">
        <v>100</v>
      </c>
      <c r="T244" s="7">
        <v>0</v>
      </c>
      <c r="U244" s="8">
        <f t="shared" si="28"/>
        <v>0</v>
      </c>
      <c r="V244" s="8">
        <f t="shared" si="29"/>
        <v>0</v>
      </c>
      <c r="W244" s="7"/>
      <c r="X244" s="7"/>
      <c r="Y244" s="18">
        <v>0</v>
      </c>
      <c r="Z244" s="18">
        <v>59141369</v>
      </c>
      <c r="AA244" s="18">
        <v>1103551</v>
      </c>
      <c r="AB244" s="8" t="str">
        <f t="shared" si="30"/>
        <v>0</v>
      </c>
      <c r="AC244" s="13">
        <f t="shared" si="31"/>
        <v>1.865954438761808E-2</v>
      </c>
    </row>
    <row r="245" spans="1:29" ht="112.2" x14ac:dyDescent="0.2">
      <c r="A245" s="44" t="s">
        <v>337</v>
      </c>
      <c r="B245" s="6" t="s">
        <v>36</v>
      </c>
      <c r="C245" s="7" t="s">
        <v>138</v>
      </c>
      <c r="D245" s="7" t="s">
        <v>435</v>
      </c>
      <c r="E245" s="7" t="s">
        <v>430</v>
      </c>
      <c r="F245" s="42" t="s">
        <v>2266</v>
      </c>
      <c r="G245" s="12">
        <v>2</v>
      </c>
      <c r="H245" s="12">
        <v>2.2000000000000002</v>
      </c>
      <c r="I245" s="12" t="s">
        <v>149</v>
      </c>
      <c r="J245" s="12" t="s">
        <v>361</v>
      </c>
      <c r="K245" s="12" t="s">
        <v>294</v>
      </c>
      <c r="L245" s="7" t="s">
        <v>1159</v>
      </c>
      <c r="M245" s="7" t="s">
        <v>410</v>
      </c>
      <c r="N245" s="7" t="s">
        <v>97</v>
      </c>
      <c r="O245" s="12" t="s">
        <v>99</v>
      </c>
      <c r="P245" s="12" t="s">
        <v>101</v>
      </c>
      <c r="Q245" s="8"/>
      <c r="R245" s="7">
        <v>3440</v>
      </c>
      <c r="S245" s="7">
        <v>3440</v>
      </c>
      <c r="T245" s="7">
        <v>0</v>
      </c>
      <c r="U245" s="8">
        <f t="shared" si="28"/>
        <v>0</v>
      </c>
      <c r="V245" s="8">
        <f t="shared" si="29"/>
        <v>0</v>
      </c>
      <c r="W245" s="7"/>
      <c r="X245" s="7"/>
      <c r="Y245" s="18">
        <v>0</v>
      </c>
      <c r="Z245" s="18">
        <v>6124422</v>
      </c>
      <c r="AA245" s="18">
        <v>0</v>
      </c>
      <c r="AB245" s="8" t="str">
        <f t="shared" si="30"/>
        <v>0</v>
      </c>
      <c r="AC245" s="17">
        <f t="shared" si="31"/>
        <v>0</v>
      </c>
    </row>
    <row r="246" spans="1:29" ht="112.2" x14ac:dyDescent="0.2">
      <c r="A246" s="44" t="s">
        <v>337</v>
      </c>
      <c r="B246" s="6" t="s">
        <v>36</v>
      </c>
      <c r="C246" s="7" t="s">
        <v>138</v>
      </c>
      <c r="D246" s="7" t="s">
        <v>435</v>
      </c>
      <c r="E246" s="7" t="s">
        <v>430</v>
      </c>
      <c r="F246" s="42" t="s">
        <v>2266</v>
      </c>
      <c r="G246" s="12">
        <v>2</v>
      </c>
      <c r="H246" s="12">
        <v>2.2000000000000002</v>
      </c>
      <c r="I246" s="12" t="s">
        <v>149</v>
      </c>
      <c r="J246" s="12" t="s">
        <v>362</v>
      </c>
      <c r="K246" s="12" t="s">
        <v>294</v>
      </c>
      <c r="L246" s="7" t="s">
        <v>1146</v>
      </c>
      <c r="M246" s="7" t="s">
        <v>411</v>
      </c>
      <c r="N246" s="7" t="s">
        <v>97</v>
      </c>
      <c r="O246" s="12" t="s">
        <v>99</v>
      </c>
      <c r="P246" s="12" t="s">
        <v>101</v>
      </c>
      <c r="Q246" s="8"/>
      <c r="R246" s="7">
        <v>100</v>
      </c>
      <c r="S246" s="7">
        <v>100</v>
      </c>
      <c r="T246" s="7">
        <v>0</v>
      </c>
      <c r="U246" s="8">
        <f t="shared" si="28"/>
        <v>0</v>
      </c>
      <c r="V246" s="8">
        <f t="shared" si="29"/>
        <v>0</v>
      </c>
      <c r="W246" s="7"/>
      <c r="X246" s="7"/>
      <c r="Y246" s="18">
        <v>0</v>
      </c>
      <c r="Z246" s="18">
        <v>3114576</v>
      </c>
      <c r="AA246" s="18">
        <v>0</v>
      </c>
      <c r="AB246" s="8" t="str">
        <f t="shared" si="30"/>
        <v>0</v>
      </c>
      <c r="AC246" s="13">
        <f t="shared" si="31"/>
        <v>0</v>
      </c>
    </row>
    <row r="247" spans="1:29" ht="112.2" x14ac:dyDescent="0.2">
      <c r="A247" s="44" t="s">
        <v>337</v>
      </c>
      <c r="B247" s="6" t="s">
        <v>36</v>
      </c>
      <c r="C247" s="7" t="s">
        <v>138</v>
      </c>
      <c r="D247" s="7" t="s">
        <v>435</v>
      </c>
      <c r="E247" s="7" t="s">
        <v>430</v>
      </c>
      <c r="F247" s="42" t="s">
        <v>2266</v>
      </c>
      <c r="G247" s="12">
        <v>2</v>
      </c>
      <c r="H247" s="12">
        <v>2.2000000000000002</v>
      </c>
      <c r="I247" s="12" t="s">
        <v>149</v>
      </c>
      <c r="J247" s="12" t="s">
        <v>363</v>
      </c>
      <c r="K247" s="12" t="s">
        <v>294</v>
      </c>
      <c r="L247" s="7" t="s">
        <v>1146</v>
      </c>
      <c r="M247" s="7" t="s">
        <v>412</v>
      </c>
      <c r="N247" s="7" t="s">
        <v>97</v>
      </c>
      <c r="O247" s="12" t="s">
        <v>99</v>
      </c>
      <c r="P247" s="12" t="s">
        <v>101</v>
      </c>
      <c r="Q247" s="8"/>
      <c r="R247" s="7">
        <v>100</v>
      </c>
      <c r="S247" s="7">
        <v>100</v>
      </c>
      <c r="T247" s="7">
        <v>0</v>
      </c>
      <c r="U247" s="8">
        <f t="shared" si="28"/>
        <v>0</v>
      </c>
      <c r="V247" s="8">
        <f t="shared" si="29"/>
        <v>0</v>
      </c>
      <c r="W247" s="7"/>
      <c r="X247" s="7"/>
      <c r="Y247" s="18">
        <v>0</v>
      </c>
      <c r="Z247" s="18">
        <v>2815964</v>
      </c>
      <c r="AA247" s="18">
        <v>6292</v>
      </c>
      <c r="AB247" s="8" t="str">
        <f t="shared" si="30"/>
        <v>0</v>
      </c>
      <c r="AC247" s="13">
        <f t="shared" si="31"/>
        <v>2.2344035648183E-3</v>
      </c>
    </row>
    <row r="248" spans="1:29" ht="112.2" x14ac:dyDescent="0.2">
      <c r="A248" s="44" t="s">
        <v>337</v>
      </c>
      <c r="B248" s="6" t="s">
        <v>36</v>
      </c>
      <c r="C248" s="7" t="s">
        <v>138</v>
      </c>
      <c r="D248" s="7" t="s">
        <v>435</v>
      </c>
      <c r="E248" s="7" t="s">
        <v>430</v>
      </c>
      <c r="F248" s="42" t="s">
        <v>2266</v>
      </c>
      <c r="G248" s="12">
        <v>2</v>
      </c>
      <c r="H248" s="12">
        <v>2.2000000000000002</v>
      </c>
      <c r="I248" s="12" t="s">
        <v>149</v>
      </c>
      <c r="J248" s="12" t="s">
        <v>364</v>
      </c>
      <c r="K248" s="12" t="s">
        <v>294</v>
      </c>
      <c r="L248" s="7" t="s">
        <v>1146</v>
      </c>
      <c r="M248" s="7" t="s">
        <v>413</v>
      </c>
      <c r="N248" s="7" t="s">
        <v>97</v>
      </c>
      <c r="O248" s="12" t="s">
        <v>99</v>
      </c>
      <c r="P248" s="12" t="s">
        <v>101</v>
      </c>
      <c r="Q248" s="8"/>
      <c r="R248" s="7">
        <v>100</v>
      </c>
      <c r="S248" s="7">
        <v>100</v>
      </c>
      <c r="T248" s="7">
        <v>0</v>
      </c>
      <c r="U248" s="8">
        <f t="shared" si="28"/>
        <v>0</v>
      </c>
      <c r="V248" s="8">
        <f t="shared" si="29"/>
        <v>0</v>
      </c>
      <c r="W248" s="7"/>
      <c r="X248" s="7"/>
      <c r="Y248" s="18">
        <v>0</v>
      </c>
      <c r="Z248" s="18">
        <v>305894</v>
      </c>
      <c r="AA248" s="18">
        <v>305894</v>
      </c>
      <c r="AB248" s="8" t="str">
        <f t="shared" si="30"/>
        <v>0</v>
      </c>
      <c r="AC248" s="17">
        <f t="shared" si="31"/>
        <v>1</v>
      </c>
    </row>
    <row r="249" spans="1:29" ht="91.8" x14ac:dyDescent="0.2">
      <c r="A249" s="44" t="s">
        <v>337</v>
      </c>
      <c r="B249" s="6" t="s">
        <v>36</v>
      </c>
      <c r="C249" s="7" t="s">
        <v>138</v>
      </c>
      <c r="D249" s="7" t="s">
        <v>435</v>
      </c>
      <c r="E249" s="7" t="s">
        <v>430</v>
      </c>
      <c r="F249" s="42" t="s">
        <v>2320</v>
      </c>
      <c r="G249" s="12">
        <v>2</v>
      </c>
      <c r="H249" s="12">
        <v>2.2000000000000002</v>
      </c>
      <c r="I249" s="12" t="s">
        <v>149</v>
      </c>
      <c r="J249" s="12" t="s">
        <v>365</v>
      </c>
      <c r="K249" s="12" t="s">
        <v>294</v>
      </c>
      <c r="L249" s="7" t="s">
        <v>1146</v>
      </c>
      <c r="M249" s="7" t="s">
        <v>414</v>
      </c>
      <c r="N249" s="7" t="s">
        <v>97</v>
      </c>
      <c r="O249" s="12" t="s">
        <v>99</v>
      </c>
      <c r="P249" s="12" t="s">
        <v>101</v>
      </c>
      <c r="Q249" s="8"/>
      <c r="R249" s="7">
        <v>100</v>
      </c>
      <c r="S249" s="7">
        <v>100</v>
      </c>
      <c r="T249" s="7">
        <v>0</v>
      </c>
      <c r="U249" s="8">
        <f t="shared" si="28"/>
        <v>0</v>
      </c>
      <c r="V249" s="8">
        <f t="shared" si="29"/>
        <v>0</v>
      </c>
      <c r="W249" s="7"/>
      <c r="X249" s="7"/>
      <c r="Y249" s="18">
        <v>0</v>
      </c>
      <c r="Z249" s="18">
        <v>4354813</v>
      </c>
      <c r="AA249" s="18">
        <v>0</v>
      </c>
      <c r="AB249" s="8" t="str">
        <f t="shared" si="30"/>
        <v>0</v>
      </c>
      <c r="AC249" s="13">
        <f t="shared" si="31"/>
        <v>0</v>
      </c>
    </row>
    <row r="250" spans="1:29" ht="91.8" x14ac:dyDescent="0.2">
      <c r="A250" s="44" t="s">
        <v>337</v>
      </c>
      <c r="B250" s="6" t="s">
        <v>36</v>
      </c>
      <c r="C250" s="7" t="s">
        <v>138</v>
      </c>
      <c r="D250" s="7" t="s">
        <v>435</v>
      </c>
      <c r="E250" s="7" t="s">
        <v>430</v>
      </c>
      <c r="F250" s="42" t="s">
        <v>2320</v>
      </c>
      <c r="G250" s="12">
        <v>2</v>
      </c>
      <c r="H250" s="12">
        <v>2.2000000000000002</v>
      </c>
      <c r="I250" s="12" t="s">
        <v>149</v>
      </c>
      <c r="J250" s="12" t="s">
        <v>366</v>
      </c>
      <c r="K250" s="12" t="s">
        <v>294</v>
      </c>
      <c r="L250" s="7" t="s">
        <v>1145</v>
      </c>
      <c r="M250" s="7" t="s">
        <v>415</v>
      </c>
      <c r="N250" s="7" t="s">
        <v>97</v>
      </c>
      <c r="O250" s="12" t="s">
        <v>99</v>
      </c>
      <c r="P250" s="12" t="s">
        <v>101</v>
      </c>
      <c r="Q250" s="8"/>
      <c r="R250" s="7">
        <v>100</v>
      </c>
      <c r="S250" s="7">
        <v>100</v>
      </c>
      <c r="T250" s="7">
        <v>0</v>
      </c>
      <c r="U250" s="8">
        <f t="shared" si="28"/>
        <v>0</v>
      </c>
      <c r="V250" s="8">
        <f t="shared" si="29"/>
        <v>0</v>
      </c>
      <c r="W250" s="7"/>
      <c r="X250" s="7"/>
      <c r="Y250" s="18">
        <v>0</v>
      </c>
      <c r="Z250" s="18">
        <v>2862971</v>
      </c>
      <c r="AA250" s="18">
        <v>0</v>
      </c>
      <c r="AB250" s="8" t="str">
        <f t="shared" si="30"/>
        <v>0</v>
      </c>
      <c r="AC250" s="13">
        <f t="shared" si="31"/>
        <v>0</v>
      </c>
    </row>
    <row r="251" spans="1:29" ht="91.8" x14ac:dyDescent="0.2">
      <c r="A251" s="44" t="s">
        <v>337</v>
      </c>
      <c r="B251" s="6" t="s">
        <v>36</v>
      </c>
      <c r="C251" s="7" t="s">
        <v>138</v>
      </c>
      <c r="D251" s="7" t="s">
        <v>436</v>
      </c>
      <c r="E251" s="7" t="s">
        <v>430</v>
      </c>
      <c r="F251" s="42" t="s">
        <v>2320</v>
      </c>
      <c r="G251" s="12">
        <v>2</v>
      </c>
      <c r="H251" s="12">
        <v>2.2000000000000002</v>
      </c>
      <c r="I251" s="12" t="s">
        <v>149</v>
      </c>
      <c r="J251" s="12" t="s">
        <v>367</v>
      </c>
      <c r="K251" s="12" t="s">
        <v>294</v>
      </c>
      <c r="L251" s="7" t="s">
        <v>1160</v>
      </c>
      <c r="M251" s="7" t="s">
        <v>394</v>
      </c>
      <c r="N251" s="7" t="s">
        <v>97</v>
      </c>
      <c r="O251" s="12" t="s">
        <v>99</v>
      </c>
      <c r="P251" s="12" t="s">
        <v>101</v>
      </c>
      <c r="Q251" s="8"/>
      <c r="R251" s="7">
        <v>100</v>
      </c>
      <c r="S251" s="7">
        <v>100</v>
      </c>
      <c r="T251" s="7">
        <v>0</v>
      </c>
      <c r="U251" s="8">
        <f t="shared" si="28"/>
        <v>0</v>
      </c>
      <c r="V251" s="8">
        <f t="shared" si="29"/>
        <v>0</v>
      </c>
      <c r="W251" s="7"/>
      <c r="X251" s="7"/>
      <c r="Y251" s="18">
        <v>0</v>
      </c>
      <c r="Z251" s="18">
        <v>6679491</v>
      </c>
      <c r="AA251" s="18">
        <v>1808760</v>
      </c>
      <c r="AB251" s="8" t="str">
        <f t="shared" si="30"/>
        <v>0</v>
      </c>
      <c r="AC251" s="13">
        <f t="shared" si="31"/>
        <v>0.27079308887458642</v>
      </c>
    </row>
    <row r="252" spans="1:29" ht="91.8" x14ac:dyDescent="0.2">
      <c r="A252" s="44" t="s">
        <v>337</v>
      </c>
      <c r="B252" s="6" t="s">
        <v>36</v>
      </c>
      <c r="C252" s="7" t="s">
        <v>138</v>
      </c>
      <c r="D252" s="7" t="s">
        <v>431</v>
      </c>
      <c r="E252" s="7" t="s">
        <v>430</v>
      </c>
      <c r="F252" s="42" t="s">
        <v>2320</v>
      </c>
      <c r="G252" s="12">
        <v>2</v>
      </c>
      <c r="H252" s="12">
        <v>2.2000000000000002</v>
      </c>
      <c r="I252" s="12" t="s">
        <v>149</v>
      </c>
      <c r="J252" s="12" t="s">
        <v>369</v>
      </c>
      <c r="K252" s="12" t="s">
        <v>294</v>
      </c>
      <c r="L252" s="7" t="s">
        <v>1082</v>
      </c>
      <c r="M252" s="7" t="s">
        <v>394</v>
      </c>
      <c r="N252" s="7" t="s">
        <v>97</v>
      </c>
      <c r="O252" s="12" t="s">
        <v>99</v>
      </c>
      <c r="P252" s="12" t="s">
        <v>101</v>
      </c>
      <c r="Q252" s="8"/>
      <c r="R252" s="7">
        <v>100</v>
      </c>
      <c r="S252" s="7">
        <v>100</v>
      </c>
      <c r="T252" s="7">
        <v>0</v>
      </c>
      <c r="U252" s="8">
        <f t="shared" si="28"/>
        <v>0</v>
      </c>
      <c r="V252" s="8">
        <f t="shared" si="29"/>
        <v>0</v>
      </c>
      <c r="W252" s="7"/>
      <c r="X252" s="7"/>
      <c r="Y252" s="18">
        <v>0</v>
      </c>
      <c r="Z252" s="18">
        <v>4225465</v>
      </c>
      <c r="AA252" s="18">
        <v>2482625</v>
      </c>
      <c r="AB252" s="8" t="str">
        <f t="shared" si="30"/>
        <v>0</v>
      </c>
      <c r="AC252" s="17">
        <f t="shared" si="31"/>
        <v>0.58753888625275563</v>
      </c>
    </row>
    <row r="253" spans="1:29" ht="265.2" x14ac:dyDescent="0.2">
      <c r="A253" s="44" t="s">
        <v>337</v>
      </c>
      <c r="B253" s="6" t="s">
        <v>36</v>
      </c>
      <c r="C253" s="7" t="s">
        <v>138</v>
      </c>
      <c r="D253" s="7" t="s">
        <v>435</v>
      </c>
      <c r="E253" s="7" t="s">
        <v>430</v>
      </c>
      <c r="F253" s="42" t="s">
        <v>2267</v>
      </c>
      <c r="G253" s="12">
        <v>2</v>
      </c>
      <c r="H253" s="12">
        <v>2.2000000000000002</v>
      </c>
      <c r="I253" s="12" t="s">
        <v>149</v>
      </c>
      <c r="J253" s="12" t="s">
        <v>371</v>
      </c>
      <c r="K253" s="12" t="s">
        <v>145</v>
      </c>
      <c r="L253" s="7" t="s">
        <v>1161</v>
      </c>
      <c r="M253" s="7" t="s">
        <v>417</v>
      </c>
      <c r="N253" s="7" t="s">
        <v>97</v>
      </c>
      <c r="O253" s="12" t="s">
        <v>41</v>
      </c>
      <c r="P253" s="12" t="s">
        <v>101</v>
      </c>
      <c r="Q253" s="8"/>
      <c r="R253" s="7">
        <v>100</v>
      </c>
      <c r="S253" s="7">
        <v>100</v>
      </c>
      <c r="T253" s="7">
        <v>0</v>
      </c>
      <c r="U253" s="8">
        <f t="shared" si="28"/>
        <v>0</v>
      </c>
      <c r="V253" s="8">
        <f t="shared" si="29"/>
        <v>0</v>
      </c>
      <c r="W253" s="7"/>
      <c r="X253" s="7"/>
      <c r="Y253" s="18">
        <v>2250000</v>
      </c>
      <c r="Z253" s="18">
        <v>2598546</v>
      </c>
      <c r="AA253" s="18">
        <v>0</v>
      </c>
      <c r="AB253" s="8">
        <f t="shared" si="30"/>
        <v>0</v>
      </c>
      <c r="AC253" s="13">
        <f t="shared" si="31"/>
        <v>0</v>
      </c>
    </row>
    <row r="254" spans="1:29" ht="112.2" x14ac:dyDescent="0.2">
      <c r="A254" s="44" t="s">
        <v>337</v>
      </c>
      <c r="B254" s="6" t="s">
        <v>36</v>
      </c>
      <c r="C254" s="7" t="s">
        <v>138</v>
      </c>
      <c r="D254" s="7" t="s">
        <v>435</v>
      </c>
      <c r="E254" s="7" t="s">
        <v>430</v>
      </c>
      <c r="F254" s="42" t="s">
        <v>2266</v>
      </c>
      <c r="G254" s="12">
        <v>2</v>
      </c>
      <c r="H254" s="12">
        <v>2.2000000000000002</v>
      </c>
      <c r="I254" s="12" t="s">
        <v>149</v>
      </c>
      <c r="J254" s="12" t="s">
        <v>370</v>
      </c>
      <c r="K254" s="12" t="s">
        <v>294</v>
      </c>
      <c r="L254" s="7" t="s">
        <v>1162</v>
      </c>
      <c r="M254" s="7" t="s">
        <v>305</v>
      </c>
      <c r="N254" s="7" t="s">
        <v>97</v>
      </c>
      <c r="O254" s="12" t="s">
        <v>99</v>
      </c>
      <c r="P254" s="12" t="s">
        <v>101</v>
      </c>
      <c r="Q254" s="8"/>
      <c r="R254" s="7">
        <v>100</v>
      </c>
      <c r="S254" s="7">
        <v>100</v>
      </c>
      <c r="T254" s="7">
        <v>0</v>
      </c>
      <c r="U254" s="8">
        <f t="shared" si="28"/>
        <v>0</v>
      </c>
      <c r="V254" s="8">
        <f t="shared" si="29"/>
        <v>0</v>
      </c>
      <c r="W254" s="7"/>
      <c r="X254" s="7"/>
      <c r="Y254" s="18">
        <v>0</v>
      </c>
      <c r="Z254" s="18">
        <v>299694</v>
      </c>
      <c r="AA254" s="18">
        <v>201986</v>
      </c>
      <c r="AB254" s="8" t="str">
        <f t="shared" si="30"/>
        <v>0</v>
      </c>
      <c r="AC254" s="17">
        <f t="shared" si="31"/>
        <v>0.67397412026934145</v>
      </c>
    </row>
    <row r="255" spans="1:29" ht="265.2" x14ac:dyDescent="0.2">
      <c r="A255" s="44" t="s">
        <v>337</v>
      </c>
      <c r="B255" s="6" t="s">
        <v>36</v>
      </c>
      <c r="C255" s="7" t="s">
        <v>138</v>
      </c>
      <c r="D255" s="7" t="s">
        <v>435</v>
      </c>
      <c r="E255" s="7" t="s">
        <v>430</v>
      </c>
      <c r="F255" s="42" t="s">
        <v>2267</v>
      </c>
      <c r="G255" s="12">
        <v>2</v>
      </c>
      <c r="H255" s="12">
        <v>2.2000000000000002</v>
      </c>
      <c r="I255" s="12" t="s">
        <v>149</v>
      </c>
      <c r="J255" s="12" t="s">
        <v>371</v>
      </c>
      <c r="K255" s="12" t="s">
        <v>145</v>
      </c>
      <c r="L255" s="7" t="e">
        <v>#N/A</v>
      </c>
      <c r="M255" s="7" t="s">
        <v>418</v>
      </c>
      <c r="N255" s="7" t="s">
        <v>97</v>
      </c>
      <c r="O255" s="12" t="s">
        <v>41</v>
      </c>
      <c r="P255" s="12" t="s">
        <v>101</v>
      </c>
      <c r="Q255" s="8"/>
      <c r="R255" s="7">
        <v>100</v>
      </c>
      <c r="S255" s="7">
        <v>100</v>
      </c>
      <c r="T255" s="7">
        <v>0</v>
      </c>
      <c r="U255" s="8">
        <f t="shared" si="28"/>
        <v>0</v>
      </c>
      <c r="V255" s="8">
        <f t="shared" si="29"/>
        <v>0</v>
      </c>
      <c r="W255" s="7"/>
      <c r="X255" s="7"/>
      <c r="Y255" s="18">
        <v>2250000</v>
      </c>
      <c r="Z255" s="18">
        <v>2598546</v>
      </c>
      <c r="AA255" s="18">
        <v>0</v>
      </c>
      <c r="AB255" s="8">
        <f t="shared" si="30"/>
        <v>0</v>
      </c>
      <c r="AC255" s="13">
        <f t="shared" si="31"/>
        <v>0</v>
      </c>
    </row>
    <row r="256" spans="1:29" ht="112.2" x14ac:dyDescent="0.2">
      <c r="A256" s="44" t="s">
        <v>337</v>
      </c>
      <c r="B256" s="6" t="s">
        <v>36</v>
      </c>
      <c r="C256" s="7" t="s">
        <v>138</v>
      </c>
      <c r="D256" s="7" t="s">
        <v>435</v>
      </c>
      <c r="E256" s="7" t="s">
        <v>430</v>
      </c>
      <c r="F256" s="42" t="s">
        <v>2266</v>
      </c>
      <c r="G256" s="12">
        <v>2</v>
      </c>
      <c r="H256" s="12">
        <v>2.2000000000000002</v>
      </c>
      <c r="I256" s="12" t="s">
        <v>149</v>
      </c>
      <c r="J256" s="12" t="s">
        <v>372</v>
      </c>
      <c r="K256" s="12" t="s">
        <v>145</v>
      </c>
      <c r="L256" s="7" t="s">
        <v>1163</v>
      </c>
      <c r="M256" s="7" t="s">
        <v>394</v>
      </c>
      <c r="N256" s="7" t="s">
        <v>97</v>
      </c>
      <c r="O256" s="12" t="s">
        <v>99</v>
      </c>
      <c r="P256" s="12" t="s">
        <v>101</v>
      </c>
      <c r="Q256" s="8"/>
      <c r="R256" s="7">
        <v>100</v>
      </c>
      <c r="S256" s="7">
        <v>100</v>
      </c>
      <c r="T256" s="7">
        <v>0</v>
      </c>
      <c r="U256" s="8">
        <f t="shared" si="28"/>
        <v>0</v>
      </c>
      <c r="V256" s="8">
        <f t="shared" si="29"/>
        <v>0</v>
      </c>
      <c r="W256" s="7"/>
      <c r="X256" s="7"/>
      <c r="Y256" s="18">
        <v>0</v>
      </c>
      <c r="Z256" s="18">
        <v>3332794</v>
      </c>
      <c r="AA256" s="18">
        <v>0</v>
      </c>
      <c r="AB256" s="8" t="str">
        <f t="shared" si="30"/>
        <v>0</v>
      </c>
      <c r="AC256" s="13">
        <f t="shared" si="31"/>
        <v>0</v>
      </c>
    </row>
    <row r="257" spans="1:29" ht="265.2" x14ac:dyDescent="0.2">
      <c r="A257" s="44" t="s">
        <v>337</v>
      </c>
      <c r="B257" s="6" t="s">
        <v>36</v>
      </c>
      <c r="C257" s="7" t="s">
        <v>138</v>
      </c>
      <c r="D257" s="7" t="s">
        <v>435</v>
      </c>
      <c r="E257" s="7" t="s">
        <v>430</v>
      </c>
      <c r="F257" s="42" t="s">
        <v>2267</v>
      </c>
      <c r="G257" s="12">
        <v>2</v>
      </c>
      <c r="H257" s="12">
        <v>2.2000000000000002</v>
      </c>
      <c r="I257" s="12" t="s">
        <v>149</v>
      </c>
      <c r="J257" s="12" t="s">
        <v>373</v>
      </c>
      <c r="K257" s="12" t="s">
        <v>145</v>
      </c>
      <c r="L257" s="7" t="s">
        <v>1164</v>
      </c>
      <c r="M257" s="7" t="s">
        <v>419</v>
      </c>
      <c r="N257" s="7" t="s">
        <v>97</v>
      </c>
      <c r="O257" s="12" t="s">
        <v>99</v>
      </c>
      <c r="P257" s="12" t="s">
        <v>101</v>
      </c>
      <c r="Q257" s="8"/>
      <c r="R257" s="7">
        <v>100</v>
      </c>
      <c r="S257" s="7">
        <v>100</v>
      </c>
      <c r="T257" s="7">
        <v>0</v>
      </c>
      <c r="U257" s="8">
        <f t="shared" si="28"/>
        <v>0</v>
      </c>
      <c r="V257" s="8">
        <f t="shared" si="29"/>
        <v>0</v>
      </c>
      <c r="W257" s="7"/>
      <c r="X257" s="7"/>
      <c r="Y257" s="18">
        <v>0</v>
      </c>
      <c r="Z257" s="18">
        <v>160000</v>
      </c>
      <c r="AA257" s="18">
        <v>0</v>
      </c>
      <c r="AB257" s="8" t="str">
        <f t="shared" si="30"/>
        <v>0</v>
      </c>
      <c r="AC257" s="13">
        <f t="shared" si="31"/>
        <v>0</v>
      </c>
    </row>
    <row r="258" spans="1:29" ht="91.8" x14ac:dyDescent="0.2">
      <c r="A258" s="44" t="s">
        <v>337</v>
      </c>
      <c r="B258" s="6" t="s">
        <v>36</v>
      </c>
      <c r="C258" s="7" t="s">
        <v>138</v>
      </c>
      <c r="D258" s="7" t="s">
        <v>435</v>
      </c>
      <c r="E258" s="7" t="s">
        <v>430</v>
      </c>
      <c r="F258" s="42" t="s">
        <v>2321</v>
      </c>
      <c r="G258" s="12">
        <v>2</v>
      </c>
      <c r="H258" s="12">
        <v>2.2000000000000002</v>
      </c>
      <c r="I258" s="12" t="s">
        <v>149</v>
      </c>
      <c r="J258" s="12" t="s">
        <v>374</v>
      </c>
      <c r="K258" s="12" t="s">
        <v>145</v>
      </c>
      <c r="L258" s="7" t="s">
        <v>1165</v>
      </c>
      <c r="M258" s="7" t="s">
        <v>420</v>
      </c>
      <c r="N258" s="7" t="s">
        <v>97</v>
      </c>
      <c r="O258" s="12" t="s">
        <v>99</v>
      </c>
      <c r="P258" s="12" t="s">
        <v>101</v>
      </c>
      <c r="Q258" s="8"/>
      <c r="R258" s="7">
        <v>100</v>
      </c>
      <c r="S258" s="7">
        <v>100</v>
      </c>
      <c r="T258" s="7">
        <v>0</v>
      </c>
      <c r="U258" s="8">
        <f t="shared" si="28"/>
        <v>0</v>
      </c>
      <c r="V258" s="8">
        <f t="shared" si="29"/>
        <v>0</v>
      </c>
      <c r="W258" s="7"/>
      <c r="X258" s="7"/>
      <c r="Y258" s="18">
        <v>0</v>
      </c>
      <c r="Z258" s="18">
        <v>606933</v>
      </c>
      <c r="AA258" s="18">
        <v>0</v>
      </c>
      <c r="AB258" s="8" t="str">
        <f t="shared" si="30"/>
        <v>0</v>
      </c>
      <c r="AC258" s="13">
        <f t="shared" si="31"/>
        <v>0</v>
      </c>
    </row>
    <row r="259" spans="1:29" ht="112.2" x14ac:dyDescent="0.2">
      <c r="A259" s="44" t="s">
        <v>337</v>
      </c>
      <c r="B259" s="6" t="s">
        <v>36</v>
      </c>
      <c r="C259" s="7" t="s">
        <v>138</v>
      </c>
      <c r="D259" s="7" t="s">
        <v>435</v>
      </c>
      <c r="E259" s="7" t="s">
        <v>430</v>
      </c>
      <c r="F259" s="42" t="s">
        <v>2266</v>
      </c>
      <c r="G259" s="12">
        <v>2</v>
      </c>
      <c r="H259" s="12">
        <v>2.2000000000000002</v>
      </c>
      <c r="I259" s="12" t="s">
        <v>149</v>
      </c>
      <c r="J259" s="12" t="s">
        <v>375</v>
      </c>
      <c r="K259" s="12" t="s">
        <v>145</v>
      </c>
      <c r="L259" s="7" t="s">
        <v>1082</v>
      </c>
      <c r="M259" s="7" t="s">
        <v>421</v>
      </c>
      <c r="N259" s="7" t="s">
        <v>97</v>
      </c>
      <c r="O259" s="12" t="s">
        <v>99</v>
      </c>
      <c r="P259" s="12" t="s">
        <v>101</v>
      </c>
      <c r="Q259" s="8"/>
      <c r="R259" s="7">
        <v>100</v>
      </c>
      <c r="S259" s="7">
        <v>100</v>
      </c>
      <c r="T259" s="7">
        <v>0</v>
      </c>
      <c r="U259" s="8">
        <f t="shared" si="28"/>
        <v>0</v>
      </c>
      <c r="V259" s="8">
        <f t="shared" si="29"/>
        <v>0</v>
      </c>
      <c r="W259" s="7"/>
      <c r="X259" s="7"/>
      <c r="Y259" s="18">
        <v>0</v>
      </c>
      <c r="Z259" s="18">
        <v>3676271</v>
      </c>
      <c r="AA259" s="18">
        <v>23901</v>
      </c>
      <c r="AB259" s="8" t="str">
        <f t="shared" si="30"/>
        <v>0</v>
      </c>
      <c r="AC259" s="13">
        <f t="shared" si="31"/>
        <v>6.5014249493576511E-3</v>
      </c>
    </row>
    <row r="260" spans="1:29" ht="112.2" x14ac:dyDescent="0.2">
      <c r="A260" s="44" t="s">
        <v>337</v>
      </c>
      <c r="B260" s="6" t="s">
        <v>36</v>
      </c>
      <c r="C260" s="7" t="s">
        <v>138</v>
      </c>
      <c r="D260" s="7" t="s">
        <v>435</v>
      </c>
      <c r="E260" s="7" t="s">
        <v>430</v>
      </c>
      <c r="F260" s="42" t="s">
        <v>2266</v>
      </c>
      <c r="G260" s="12">
        <v>2</v>
      </c>
      <c r="H260" s="12">
        <v>2.2000000000000002</v>
      </c>
      <c r="I260" s="12" t="s">
        <v>149</v>
      </c>
      <c r="J260" s="12" t="s">
        <v>377</v>
      </c>
      <c r="K260" s="12" t="s">
        <v>145</v>
      </c>
      <c r="L260" s="7" t="s">
        <v>1166</v>
      </c>
      <c r="M260" s="7" t="s">
        <v>394</v>
      </c>
      <c r="N260" s="7" t="s">
        <v>97</v>
      </c>
      <c r="O260" s="12" t="s">
        <v>99</v>
      </c>
      <c r="P260" s="12" t="s">
        <v>101</v>
      </c>
      <c r="Q260" s="8"/>
      <c r="R260" s="7">
        <v>100</v>
      </c>
      <c r="S260" s="7">
        <v>100</v>
      </c>
      <c r="T260" s="7">
        <v>0</v>
      </c>
      <c r="U260" s="8">
        <f t="shared" si="28"/>
        <v>0</v>
      </c>
      <c r="V260" s="8">
        <f t="shared" si="29"/>
        <v>0</v>
      </c>
      <c r="W260" s="7"/>
      <c r="X260" s="7"/>
      <c r="Y260" s="18">
        <v>0</v>
      </c>
      <c r="Z260" s="18">
        <v>2557097</v>
      </c>
      <c r="AA260" s="18">
        <v>0</v>
      </c>
      <c r="AB260" s="8" t="str">
        <f t="shared" si="30"/>
        <v>0</v>
      </c>
      <c r="AC260" s="13">
        <f t="shared" si="31"/>
        <v>0</v>
      </c>
    </row>
    <row r="261" spans="1:29" ht="112.2" x14ac:dyDescent="0.2">
      <c r="A261" s="44" t="s">
        <v>337</v>
      </c>
      <c r="B261" s="6" t="s">
        <v>36</v>
      </c>
      <c r="C261" s="7" t="s">
        <v>138</v>
      </c>
      <c r="D261" s="7" t="s">
        <v>435</v>
      </c>
      <c r="E261" s="7" t="s">
        <v>430</v>
      </c>
      <c r="F261" s="42" t="s">
        <v>2266</v>
      </c>
      <c r="G261" s="12">
        <v>2</v>
      </c>
      <c r="H261" s="12">
        <v>2.2000000000000002</v>
      </c>
      <c r="I261" s="12" t="s">
        <v>149</v>
      </c>
      <c r="J261" s="12" t="s">
        <v>378</v>
      </c>
      <c r="K261" s="12" t="s">
        <v>145</v>
      </c>
      <c r="L261" s="7" t="s">
        <v>1167</v>
      </c>
      <c r="M261" s="7" t="s">
        <v>394</v>
      </c>
      <c r="N261" s="7" t="s">
        <v>97</v>
      </c>
      <c r="O261" s="12" t="s">
        <v>99</v>
      </c>
      <c r="P261" s="12" t="s">
        <v>101</v>
      </c>
      <c r="Q261" s="8"/>
      <c r="R261" s="7">
        <v>100</v>
      </c>
      <c r="S261" s="7">
        <v>100</v>
      </c>
      <c r="T261" s="7">
        <v>0</v>
      </c>
      <c r="U261" s="8">
        <f t="shared" si="28"/>
        <v>0</v>
      </c>
      <c r="V261" s="8">
        <f t="shared" si="29"/>
        <v>0</v>
      </c>
      <c r="W261" s="7"/>
      <c r="X261" s="7"/>
      <c r="Y261" s="18">
        <v>0</v>
      </c>
      <c r="Z261" s="18">
        <v>5771184</v>
      </c>
      <c r="AA261" s="18">
        <v>551527</v>
      </c>
      <c r="AB261" s="8" t="str">
        <f t="shared" si="30"/>
        <v>0</v>
      </c>
      <c r="AC261" s="17">
        <f t="shared" si="31"/>
        <v>9.5565658623949612E-2</v>
      </c>
    </row>
    <row r="262" spans="1:29" ht="112.2" x14ac:dyDescent="0.2">
      <c r="A262" s="44" t="s">
        <v>337</v>
      </c>
      <c r="B262" s="6" t="s">
        <v>36</v>
      </c>
      <c r="C262" s="7" t="s">
        <v>138</v>
      </c>
      <c r="D262" s="7" t="s">
        <v>435</v>
      </c>
      <c r="E262" s="7" t="s">
        <v>430</v>
      </c>
      <c r="F262" s="42" t="s">
        <v>2266</v>
      </c>
      <c r="G262" s="12">
        <v>2</v>
      </c>
      <c r="H262" s="12">
        <v>2.2000000000000002</v>
      </c>
      <c r="I262" s="12" t="s">
        <v>149</v>
      </c>
      <c r="J262" s="12" t="s">
        <v>379</v>
      </c>
      <c r="K262" s="12" t="s">
        <v>145</v>
      </c>
      <c r="L262" s="7" t="s">
        <v>1168</v>
      </c>
      <c r="M262" s="7" t="s">
        <v>394</v>
      </c>
      <c r="N262" s="7" t="s">
        <v>97</v>
      </c>
      <c r="O262" s="12" t="s">
        <v>99</v>
      </c>
      <c r="P262" s="12" t="s">
        <v>101</v>
      </c>
      <c r="Q262" s="8"/>
      <c r="R262" s="7">
        <v>100</v>
      </c>
      <c r="S262" s="7">
        <v>100</v>
      </c>
      <c r="T262" s="7">
        <v>0</v>
      </c>
      <c r="U262" s="8">
        <f t="shared" si="28"/>
        <v>0</v>
      </c>
      <c r="V262" s="8">
        <f t="shared" si="29"/>
        <v>0</v>
      </c>
      <c r="W262" s="7"/>
      <c r="X262" s="7"/>
      <c r="Y262" s="18">
        <v>0</v>
      </c>
      <c r="Z262" s="18">
        <v>14217608</v>
      </c>
      <c r="AA262" s="18">
        <v>1013738</v>
      </c>
      <c r="AB262" s="8" t="str">
        <f t="shared" si="30"/>
        <v>0</v>
      </c>
      <c r="AC262" s="13">
        <f t="shared" si="31"/>
        <v>7.1301586033318681E-2</v>
      </c>
    </row>
    <row r="263" spans="1:29" ht="112.2" x14ac:dyDescent="0.2">
      <c r="A263" s="44" t="s">
        <v>337</v>
      </c>
      <c r="B263" s="6" t="s">
        <v>36</v>
      </c>
      <c r="C263" s="7" t="s">
        <v>138</v>
      </c>
      <c r="D263" s="7" t="s">
        <v>435</v>
      </c>
      <c r="E263" s="7" t="s">
        <v>430</v>
      </c>
      <c r="F263" s="42" t="s">
        <v>2266</v>
      </c>
      <c r="G263" s="12">
        <v>2</v>
      </c>
      <c r="H263" s="12">
        <v>2.2000000000000002</v>
      </c>
      <c r="I263" s="12" t="s">
        <v>149</v>
      </c>
      <c r="J263" s="12" t="s">
        <v>380</v>
      </c>
      <c r="K263" s="12" t="s">
        <v>145</v>
      </c>
      <c r="L263" s="7" t="s">
        <v>1160</v>
      </c>
      <c r="M263" s="7" t="s">
        <v>394</v>
      </c>
      <c r="N263" s="7" t="s">
        <v>97</v>
      </c>
      <c r="O263" s="12" t="s">
        <v>99</v>
      </c>
      <c r="P263" s="12" t="s">
        <v>101</v>
      </c>
      <c r="Q263" s="8"/>
      <c r="R263" s="7">
        <v>100</v>
      </c>
      <c r="S263" s="7">
        <v>100</v>
      </c>
      <c r="T263" s="7">
        <v>0</v>
      </c>
      <c r="U263" s="8">
        <f t="shared" si="28"/>
        <v>0</v>
      </c>
      <c r="V263" s="8">
        <f t="shared" si="29"/>
        <v>0</v>
      </c>
      <c r="W263" s="7"/>
      <c r="X263" s="7"/>
      <c r="Y263" s="18">
        <v>0</v>
      </c>
      <c r="Z263" s="18">
        <v>5133737</v>
      </c>
      <c r="AA263" s="18">
        <v>0</v>
      </c>
      <c r="AB263" s="8" t="str">
        <f t="shared" si="30"/>
        <v>0</v>
      </c>
      <c r="AC263" s="13">
        <f t="shared" si="31"/>
        <v>0</v>
      </c>
    </row>
    <row r="264" spans="1:29" ht="91.8" x14ac:dyDescent="0.2">
      <c r="A264" s="44" t="s">
        <v>337</v>
      </c>
      <c r="B264" s="6" t="s">
        <v>36</v>
      </c>
      <c r="C264" s="7" t="s">
        <v>138</v>
      </c>
      <c r="D264" s="7" t="s">
        <v>435</v>
      </c>
      <c r="E264" s="7" t="s">
        <v>430</v>
      </c>
      <c r="F264" s="42" t="s">
        <v>2321</v>
      </c>
      <c r="G264" s="12">
        <v>2</v>
      </c>
      <c r="H264" s="12">
        <v>2.2999999999999998</v>
      </c>
      <c r="I264" s="12" t="s">
        <v>261</v>
      </c>
      <c r="J264" s="12" t="s">
        <v>798</v>
      </c>
      <c r="K264" s="12" t="s">
        <v>293</v>
      </c>
      <c r="L264" s="7" t="s">
        <v>1082</v>
      </c>
      <c r="M264" s="7" t="s">
        <v>836</v>
      </c>
      <c r="N264" s="7" t="s">
        <v>97</v>
      </c>
      <c r="O264" s="12" t="s">
        <v>99</v>
      </c>
      <c r="P264" s="12" t="s">
        <v>101</v>
      </c>
      <c r="Q264" s="8"/>
      <c r="R264" s="7">
        <v>100</v>
      </c>
      <c r="S264" s="7">
        <v>100</v>
      </c>
      <c r="T264" s="7">
        <v>0</v>
      </c>
      <c r="U264" s="8">
        <f t="shared" si="28"/>
        <v>0</v>
      </c>
      <c r="V264" s="8">
        <f t="shared" si="29"/>
        <v>0</v>
      </c>
      <c r="W264" s="7"/>
      <c r="X264" s="7"/>
      <c r="Y264" s="18">
        <v>0</v>
      </c>
      <c r="Z264" s="18">
        <v>308909</v>
      </c>
      <c r="AA264" s="18">
        <v>0</v>
      </c>
      <c r="AB264" s="8" t="str">
        <f t="shared" si="30"/>
        <v>0</v>
      </c>
      <c r="AC264" s="13">
        <f t="shared" si="31"/>
        <v>0</v>
      </c>
    </row>
    <row r="265" spans="1:29" ht="40.799999999999997" x14ac:dyDescent="0.2">
      <c r="A265" s="44" t="s">
        <v>337</v>
      </c>
      <c r="B265" s="6" t="s">
        <v>31</v>
      </c>
      <c r="C265" s="7" t="s">
        <v>138</v>
      </c>
      <c r="D265" s="7" t="s">
        <v>432</v>
      </c>
      <c r="E265" s="7" t="s">
        <v>430</v>
      </c>
      <c r="F265" s="42" t="s">
        <v>2323</v>
      </c>
      <c r="G265" s="12">
        <v>3</v>
      </c>
      <c r="H265" s="12">
        <v>3.2</v>
      </c>
      <c r="I265" s="12" t="s">
        <v>384</v>
      </c>
      <c r="J265" s="12" t="s">
        <v>342</v>
      </c>
      <c r="K265" s="12" t="s">
        <v>293</v>
      </c>
      <c r="L265" s="7" t="s">
        <v>1169</v>
      </c>
      <c r="M265" s="7" t="s">
        <v>392</v>
      </c>
      <c r="N265" s="7" t="s">
        <v>97</v>
      </c>
      <c r="O265" s="12" t="s">
        <v>99</v>
      </c>
      <c r="P265" s="12" t="s">
        <v>101</v>
      </c>
      <c r="Q265" s="8"/>
      <c r="R265" s="7">
        <v>100</v>
      </c>
      <c r="S265" s="7">
        <v>100</v>
      </c>
      <c r="T265" s="7">
        <v>0</v>
      </c>
      <c r="U265" s="8">
        <f t="shared" si="28"/>
        <v>0</v>
      </c>
      <c r="V265" s="8">
        <f t="shared" si="29"/>
        <v>0</v>
      </c>
      <c r="W265" s="7"/>
      <c r="X265" s="7"/>
      <c r="Y265" s="18">
        <v>0</v>
      </c>
      <c r="Z265" s="18">
        <v>1096617</v>
      </c>
      <c r="AA265" s="18">
        <v>0</v>
      </c>
      <c r="AB265" s="35" t="str">
        <f t="shared" si="30"/>
        <v>0</v>
      </c>
      <c r="AC265" s="17">
        <f t="shared" si="31"/>
        <v>0</v>
      </c>
    </row>
    <row r="266" spans="1:29" ht="40.799999999999997" x14ac:dyDescent="0.2">
      <c r="A266" s="44" t="s">
        <v>337</v>
      </c>
      <c r="B266" s="6" t="s">
        <v>31</v>
      </c>
      <c r="C266" s="7" t="s">
        <v>138</v>
      </c>
      <c r="D266" s="7" t="s">
        <v>432</v>
      </c>
      <c r="E266" s="7" t="s">
        <v>430</v>
      </c>
      <c r="F266" s="42" t="s">
        <v>2323</v>
      </c>
      <c r="G266" s="12">
        <v>2</v>
      </c>
      <c r="H266" s="12">
        <v>2.2000000000000002</v>
      </c>
      <c r="I266" s="12" t="s">
        <v>149</v>
      </c>
      <c r="J266" s="12" t="s">
        <v>368</v>
      </c>
      <c r="K266" s="12" t="s">
        <v>294</v>
      </c>
      <c r="L266" s="7" t="s">
        <v>1170</v>
      </c>
      <c r="M266" s="7" t="s">
        <v>416</v>
      </c>
      <c r="N266" s="7" t="s">
        <v>97</v>
      </c>
      <c r="O266" s="12" t="s">
        <v>99</v>
      </c>
      <c r="P266" s="12" t="s">
        <v>101</v>
      </c>
      <c r="Q266" s="8"/>
      <c r="R266" s="7">
        <v>100</v>
      </c>
      <c r="S266" s="7">
        <v>100</v>
      </c>
      <c r="T266" s="7">
        <v>0</v>
      </c>
      <c r="U266" s="8">
        <f t="shared" si="28"/>
        <v>0</v>
      </c>
      <c r="V266" s="8">
        <f t="shared" si="29"/>
        <v>0</v>
      </c>
      <c r="W266" s="7"/>
      <c r="X266" s="7"/>
      <c r="Y266" s="18">
        <v>0</v>
      </c>
      <c r="Z266" s="18">
        <v>4500000</v>
      </c>
      <c r="AA266" s="18">
        <v>0</v>
      </c>
      <c r="AB266" s="35" t="str">
        <f t="shared" si="30"/>
        <v>0</v>
      </c>
      <c r="AC266" s="17">
        <f t="shared" si="31"/>
        <v>0</v>
      </c>
    </row>
    <row r="267" spans="1:29" ht="40.799999999999997" x14ac:dyDescent="0.2">
      <c r="A267" s="44" t="s">
        <v>337</v>
      </c>
      <c r="B267" s="6" t="s">
        <v>31</v>
      </c>
      <c r="C267" s="7" t="s">
        <v>138</v>
      </c>
      <c r="D267" s="7" t="s">
        <v>433</v>
      </c>
      <c r="E267" s="7" t="s">
        <v>430</v>
      </c>
      <c r="F267" s="42" t="s">
        <v>434</v>
      </c>
      <c r="G267" s="12">
        <v>2</v>
      </c>
      <c r="H267" s="12">
        <v>2.2000000000000002</v>
      </c>
      <c r="I267" s="12" t="s">
        <v>149</v>
      </c>
      <c r="J267" s="12" t="s">
        <v>376</v>
      </c>
      <c r="K267" s="12" t="s">
        <v>145</v>
      </c>
      <c r="L267" s="7" t="s">
        <v>1171</v>
      </c>
      <c r="M267" s="7" t="s">
        <v>422</v>
      </c>
      <c r="N267" s="7" t="s">
        <v>97</v>
      </c>
      <c r="O267" s="12" t="s">
        <v>99</v>
      </c>
      <c r="P267" s="12" t="s">
        <v>101</v>
      </c>
      <c r="Q267" s="8"/>
      <c r="R267" s="7">
        <v>8095</v>
      </c>
      <c r="S267" s="7">
        <v>8095</v>
      </c>
      <c r="T267" s="7">
        <v>0</v>
      </c>
      <c r="U267" s="8">
        <f t="shared" si="28"/>
        <v>0</v>
      </c>
      <c r="V267" s="8">
        <f t="shared" si="29"/>
        <v>0</v>
      </c>
      <c r="W267" s="7"/>
      <c r="X267" s="7"/>
      <c r="Y267" s="18">
        <v>0</v>
      </c>
      <c r="Z267" s="18">
        <v>1368189</v>
      </c>
      <c r="AA267" s="18">
        <v>0</v>
      </c>
      <c r="AB267" s="35" t="str">
        <f t="shared" si="30"/>
        <v>0</v>
      </c>
      <c r="AC267" s="17">
        <f t="shared" si="31"/>
        <v>0</v>
      </c>
    </row>
    <row r="268" spans="1:29" ht="40.799999999999997" x14ac:dyDescent="0.2">
      <c r="A268" s="44" t="s">
        <v>337</v>
      </c>
      <c r="B268" s="6" t="s">
        <v>31</v>
      </c>
      <c r="C268" s="7" t="s">
        <v>138</v>
      </c>
      <c r="D268" s="7" t="s">
        <v>432</v>
      </c>
      <c r="E268" s="7" t="s">
        <v>430</v>
      </c>
      <c r="F268" s="42" t="s">
        <v>2323</v>
      </c>
      <c r="G268" s="12">
        <v>1</v>
      </c>
      <c r="H268" s="12">
        <v>1.3</v>
      </c>
      <c r="I268" s="12" t="s">
        <v>324</v>
      </c>
      <c r="J268" s="12" t="s">
        <v>381</v>
      </c>
      <c r="K268" s="12" t="s">
        <v>295</v>
      </c>
      <c r="L268" s="7" t="s">
        <v>1172</v>
      </c>
      <c r="M268" s="7" t="s">
        <v>307</v>
      </c>
      <c r="N268" s="7" t="s">
        <v>98</v>
      </c>
      <c r="O268" s="12" t="s">
        <v>41</v>
      </c>
      <c r="P268" s="12" t="s">
        <v>318</v>
      </c>
      <c r="Q268" s="8"/>
      <c r="R268" s="7">
        <v>1</v>
      </c>
      <c r="S268" s="7">
        <v>1</v>
      </c>
      <c r="T268" s="7">
        <v>0</v>
      </c>
      <c r="U268" s="8">
        <f t="shared" si="28"/>
        <v>0</v>
      </c>
      <c r="V268" s="8">
        <f t="shared" si="29"/>
        <v>0</v>
      </c>
      <c r="W268" s="7"/>
      <c r="X268" s="7"/>
      <c r="Y268" s="18">
        <v>251866</v>
      </c>
      <c r="Z268" s="18">
        <v>500000</v>
      </c>
      <c r="AA268" s="18">
        <v>500000</v>
      </c>
      <c r="AB268" s="35">
        <f t="shared" si="30"/>
        <v>1.9851825970952808</v>
      </c>
      <c r="AC268" s="17">
        <f t="shared" si="31"/>
        <v>1</v>
      </c>
    </row>
    <row r="269" spans="1:29" ht="40.799999999999997" x14ac:dyDescent="0.2">
      <c r="A269" s="44" t="s">
        <v>337</v>
      </c>
      <c r="B269" s="6" t="s">
        <v>31</v>
      </c>
      <c r="C269" s="7" t="s">
        <v>138</v>
      </c>
      <c r="D269" s="7" t="s">
        <v>432</v>
      </c>
      <c r="E269" s="7" t="s">
        <v>430</v>
      </c>
      <c r="F269" s="42" t="s">
        <v>2323</v>
      </c>
      <c r="G269" s="12">
        <v>1</v>
      </c>
      <c r="H269" s="12">
        <v>1.3</v>
      </c>
      <c r="I269" s="12" t="s">
        <v>324</v>
      </c>
      <c r="J269" s="12" t="s">
        <v>382</v>
      </c>
      <c r="K269" s="12" t="s">
        <v>295</v>
      </c>
      <c r="L269" s="7" t="s">
        <v>1173</v>
      </c>
      <c r="M269" s="7" t="s">
        <v>423</v>
      </c>
      <c r="N269" s="7" t="s">
        <v>98</v>
      </c>
      <c r="O269" s="12" t="s">
        <v>41</v>
      </c>
      <c r="P269" s="12" t="s">
        <v>318</v>
      </c>
      <c r="Q269" s="8"/>
      <c r="R269" s="7">
        <v>1</v>
      </c>
      <c r="S269" s="7">
        <v>1</v>
      </c>
      <c r="T269" s="7">
        <v>0</v>
      </c>
      <c r="U269" s="8">
        <f t="shared" si="28"/>
        <v>0</v>
      </c>
      <c r="V269" s="8">
        <f t="shared" si="29"/>
        <v>0</v>
      </c>
      <c r="W269" s="7"/>
      <c r="X269" s="7"/>
      <c r="Y269" s="18">
        <v>167910</v>
      </c>
      <c r="Z269" s="18">
        <v>250000</v>
      </c>
      <c r="AA269" s="18">
        <v>250000</v>
      </c>
      <c r="AB269" s="35">
        <f t="shared" si="30"/>
        <v>1.4888928592698469</v>
      </c>
      <c r="AC269" s="13">
        <f t="shared" si="31"/>
        <v>1</v>
      </c>
    </row>
    <row r="270" spans="1:29" ht="40.799999999999997" x14ac:dyDescent="0.2">
      <c r="A270" s="44" t="s">
        <v>337</v>
      </c>
      <c r="B270" s="6" t="s">
        <v>31</v>
      </c>
      <c r="C270" s="7" t="s">
        <v>138</v>
      </c>
      <c r="D270" s="7" t="s">
        <v>432</v>
      </c>
      <c r="E270" s="7" t="s">
        <v>430</v>
      </c>
      <c r="F270" s="42" t="s">
        <v>2323</v>
      </c>
      <c r="G270" s="12">
        <v>1</v>
      </c>
      <c r="H270" s="12">
        <v>1.3</v>
      </c>
      <c r="I270" s="12" t="s">
        <v>324</v>
      </c>
      <c r="J270" s="12" t="s">
        <v>383</v>
      </c>
      <c r="K270" s="12" t="s">
        <v>295</v>
      </c>
      <c r="L270" s="7" t="s">
        <v>1173</v>
      </c>
      <c r="M270" s="7" t="s">
        <v>307</v>
      </c>
      <c r="N270" s="7" t="s">
        <v>98</v>
      </c>
      <c r="O270" s="12" t="s">
        <v>41</v>
      </c>
      <c r="P270" s="12" t="s">
        <v>318</v>
      </c>
      <c r="Q270" s="8"/>
      <c r="R270" s="7">
        <v>1</v>
      </c>
      <c r="S270" s="7">
        <v>1</v>
      </c>
      <c r="T270" s="7">
        <v>0</v>
      </c>
      <c r="U270" s="8">
        <f t="shared" si="28"/>
        <v>0</v>
      </c>
      <c r="V270" s="8">
        <f t="shared" si="29"/>
        <v>0</v>
      </c>
      <c r="W270" s="7"/>
      <c r="X270" s="7"/>
      <c r="Y270" s="18">
        <v>92351</v>
      </c>
      <c r="Z270" s="18">
        <v>250000</v>
      </c>
      <c r="AA270" s="18">
        <v>250000</v>
      </c>
      <c r="AB270" s="35">
        <f t="shared" si="30"/>
        <v>2.7070632694827346</v>
      </c>
      <c r="AC270" s="13">
        <f t="shared" si="31"/>
        <v>1</v>
      </c>
    </row>
    <row r="271" spans="1:29" ht="142.80000000000001" x14ac:dyDescent="0.2">
      <c r="A271" s="44" t="s">
        <v>337</v>
      </c>
      <c r="B271" s="6" t="s">
        <v>31</v>
      </c>
      <c r="C271" s="7" t="s">
        <v>138</v>
      </c>
      <c r="D271" s="7" t="s">
        <v>520</v>
      </c>
      <c r="E271" s="7" t="s">
        <v>430</v>
      </c>
      <c r="F271" s="42" t="s">
        <v>2323</v>
      </c>
      <c r="G271" s="12">
        <v>3</v>
      </c>
      <c r="H271" s="12">
        <v>3.2</v>
      </c>
      <c r="I271" s="12" t="s">
        <v>384</v>
      </c>
      <c r="J271" s="12" t="s">
        <v>521</v>
      </c>
      <c r="K271" s="12" t="s">
        <v>157</v>
      </c>
      <c r="L271" s="7" t="s">
        <v>1174</v>
      </c>
      <c r="M271" s="7" t="s">
        <v>522</v>
      </c>
      <c r="N271" s="7" t="s">
        <v>97</v>
      </c>
      <c r="O271" s="12" t="s">
        <v>41</v>
      </c>
      <c r="P271" s="12" t="s">
        <v>102</v>
      </c>
      <c r="Q271" s="8"/>
      <c r="R271" s="7" t="s">
        <v>428</v>
      </c>
      <c r="S271" s="7">
        <v>2</v>
      </c>
      <c r="T271" s="7">
        <v>0</v>
      </c>
      <c r="U271" s="8">
        <f t="shared" si="28"/>
        <v>0</v>
      </c>
      <c r="V271" s="8">
        <f t="shared" si="29"/>
        <v>0</v>
      </c>
      <c r="W271" s="12" t="s">
        <v>1022</v>
      </c>
      <c r="X271" s="7"/>
      <c r="Y271" s="18">
        <v>0</v>
      </c>
      <c r="Z271" s="18">
        <v>500000</v>
      </c>
      <c r="AA271" s="18">
        <v>0</v>
      </c>
      <c r="AB271" s="8" t="str">
        <f t="shared" si="30"/>
        <v>0</v>
      </c>
      <c r="AC271" s="13">
        <f t="shared" si="31"/>
        <v>0</v>
      </c>
    </row>
    <row r="272" spans="1:29" ht="62.25" customHeight="1" x14ac:dyDescent="0.2">
      <c r="A272" s="71" t="s">
        <v>337</v>
      </c>
      <c r="B272" s="56" t="s">
        <v>31</v>
      </c>
      <c r="C272" s="68" t="s">
        <v>138</v>
      </c>
      <c r="D272" s="62" t="s">
        <v>2250</v>
      </c>
      <c r="E272" s="65" t="s">
        <v>430</v>
      </c>
      <c r="F272" s="62" t="s">
        <v>2251</v>
      </c>
      <c r="G272" s="59">
        <v>1</v>
      </c>
      <c r="H272" s="59">
        <v>1.1000000000000001</v>
      </c>
      <c r="I272" s="59" t="s">
        <v>1447</v>
      </c>
      <c r="J272" s="59" t="s">
        <v>2245</v>
      </c>
      <c r="K272" s="59" t="s">
        <v>2246</v>
      </c>
      <c r="L272" s="7" t="s">
        <v>2247</v>
      </c>
      <c r="M272" s="7" t="s">
        <v>2249</v>
      </c>
      <c r="N272" s="7" t="s">
        <v>97</v>
      </c>
      <c r="O272" s="12" t="s">
        <v>147</v>
      </c>
      <c r="P272" s="12" t="s">
        <v>101</v>
      </c>
      <c r="Q272" s="8"/>
      <c r="R272" s="7">
        <v>3952780</v>
      </c>
      <c r="S272" s="7">
        <v>3952780</v>
      </c>
      <c r="T272" s="7">
        <v>887617</v>
      </c>
      <c r="U272" s="35">
        <f t="shared" si="28"/>
        <v>0.22455512322972693</v>
      </c>
      <c r="V272" s="35">
        <f t="shared" si="29"/>
        <v>0.22455512322972693</v>
      </c>
      <c r="W272" s="12"/>
      <c r="X272" s="7"/>
      <c r="Y272" s="18">
        <v>4828121</v>
      </c>
      <c r="Z272" s="18">
        <v>4828121</v>
      </c>
      <c r="AA272" s="18">
        <v>1229099</v>
      </c>
      <c r="AB272" s="35">
        <f t="shared" si="30"/>
        <v>0.25457087757328367</v>
      </c>
      <c r="AC272" s="17">
        <f t="shared" si="31"/>
        <v>0.25457087757328367</v>
      </c>
    </row>
    <row r="273" spans="1:29" ht="79.5" customHeight="1" x14ac:dyDescent="0.2">
      <c r="A273" s="72"/>
      <c r="B273" s="58"/>
      <c r="C273" s="70"/>
      <c r="D273" s="64"/>
      <c r="E273" s="67"/>
      <c r="F273" s="64"/>
      <c r="G273" s="61"/>
      <c r="H273" s="61"/>
      <c r="I273" s="61"/>
      <c r="J273" s="61"/>
      <c r="K273" s="61"/>
      <c r="L273" s="7" t="s">
        <v>2248</v>
      </c>
      <c r="M273" s="7">
        <v>100</v>
      </c>
      <c r="N273" s="7" t="s">
        <v>97</v>
      </c>
      <c r="O273" s="12" t="s">
        <v>147</v>
      </c>
      <c r="P273" s="12" t="s">
        <v>101</v>
      </c>
      <c r="Q273" s="8"/>
      <c r="R273" s="7">
        <v>24</v>
      </c>
      <c r="S273" s="7">
        <v>15787</v>
      </c>
      <c r="T273" s="7">
        <v>3892</v>
      </c>
      <c r="U273" s="35">
        <f t="shared" si="28"/>
        <v>162.16666666666666</v>
      </c>
      <c r="V273" s="35">
        <f t="shared" si="29"/>
        <v>0.24653195667321215</v>
      </c>
      <c r="W273" s="12"/>
      <c r="X273" s="7"/>
      <c r="Y273" s="18">
        <v>4828121</v>
      </c>
      <c r="Z273" s="18">
        <v>4828121</v>
      </c>
      <c r="AA273" s="18">
        <v>1229099</v>
      </c>
      <c r="AB273" s="35">
        <f t="shared" si="30"/>
        <v>0.25457087757328367</v>
      </c>
      <c r="AC273" s="17">
        <f t="shared" si="31"/>
        <v>0.25457087757328367</v>
      </c>
    </row>
    <row r="274" spans="1:29" x14ac:dyDescent="0.2">
      <c r="A274" s="52"/>
      <c r="B274" s="6"/>
      <c r="C274" s="22"/>
      <c r="D274" s="22"/>
      <c r="E274" s="22"/>
      <c r="F274" s="43"/>
      <c r="G274" s="23"/>
      <c r="H274" s="23"/>
      <c r="I274" s="23"/>
      <c r="J274" s="23"/>
      <c r="K274" s="23"/>
      <c r="L274" s="22"/>
      <c r="M274" s="22"/>
      <c r="N274" s="22"/>
      <c r="O274" s="23"/>
      <c r="P274" s="23"/>
      <c r="Q274" s="24"/>
      <c r="R274" s="22"/>
      <c r="S274" s="22"/>
      <c r="T274" s="22"/>
      <c r="U274" s="24"/>
      <c r="V274" s="24"/>
      <c r="W274" s="22"/>
      <c r="X274" s="22"/>
      <c r="Y274" s="27"/>
      <c r="Z274" s="27"/>
      <c r="AA274" s="27"/>
      <c r="AB274" s="24"/>
      <c r="AC274" s="28"/>
    </row>
    <row r="275" spans="1:29" ht="51" x14ac:dyDescent="0.2">
      <c r="A275" s="44" t="s">
        <v>437</v>
      </c>
      <c r="B275" s="6" t="s">
        <v>29</v>
      </c>
      <c r="C275" s="7" t="s">
        <v>138</v>
      </c>
      <c r="D275" s="11" t="s">
        <v>1024</v>
      </c>
      <c r="E275" s="11"/>
      <c r="F275" s="44"/>
      <c r="G275" s="11"/>
      <c r="H275" s="11"/>
      <c r="I275" s="11"/>
      <c r="J275" s="11"/>
      <c r="K275" s="11"/>
      <c r="L275" s="11"/>
      <c r="M275" s="11"/>
      <c r="N275" s="11"/>
      <c r="O275" s="11"/>
      <c r="P275" s="11"/>
      <c r="Q275" s="11"/>
      <c r="R275" s="11"/>
      <c r="S275" s="11"/>
      <c r="T275" s="11"/>
      <c r="U275" s="11"/>
      <c r="V275" s="11"/>
      <c r="W275" s="11"/>
      <c r="X275" s="11"/>
      <c r="Y275" s="32"/>
      <c r="Z275" s="32"/>
      <c r="AA275" s="32"/>
      <c r="AB275" s="11"/>
      <c r="AC275" s="31"/>
    </row>
    <row r="276" spans="1:29" ht="20.399999999999999" x14ac:dyDescent="0.2">
      <c r="A276" s="44" t="s">
        <v>437</v>
      </c>
      <c r="B276" s="6" t="s">
        <v>30</v>
      </c>
      <c r="C276" s="7" t="s">
        <v>138</v>
      </c>
      <c r="D276" s="11" t="s">
        <v>1025</v>
      </c>
      <c r="E276" s="11"/>
      <c r="F276" s="44"/>
      <c r="G276" s="11"/>
      <c r="H276" s="11"/>
      <c r="I276" s="11"/>
      <c r="J276" s="11"/>
      <c r="K276" s="11"/>
      <c r="L276" s="11"/>
      <c r="M276" s="11"/>
      <c r="N276" s="11"/>
      <c r="O276" s="11"/>
      <c r="P276" s="11"/>
      <c r="Q276" s="11"/>
      <c r="R276" s="11"/>
      <c r="S276" s="11"/>
      <c r="T276" s="11"/>
      <c r="U276" s="11"/>
      <c r="V276" s="11"/>
      <c r="W276" s="11"/>
      <c r="X276" s="11"/>
      <c r="Y276" s="32"/>
      <c r="Z276" s="32"/>
      <c r="AA276" s="32"/>
      <c r="AB276" s="11"/>
      <c r="AC276" s="31"/>
    </row>
    <row r="277" spans="1:29" ht="33.75" customHeight="1" x14ac:dyDescent="0.2">
      <c r="A277" s="71" t="s">
        <v>437</v>
      </c>
      <c r="B277" s="56" t="s">
        <v>1023</v>
      </c>
      <c r="C277" s="71" t="s">
        <v>138</v>
      </c>
      <c r="D277" s="71" t="s">
        <v>1033</v>
      </c>
      <c r="E277" s="89" t="s">
        <v>1032</v>
      </c>
      <c r="F277" s="74" t="s">
        <v>1034</v>
      </c>
      <c r="G277" s="71">
        <v>2</v>
      </c>
      <c r="H277" s="71">
        <v>2.7</v>
      </c>
      <c r="I277" s="71" t="s">
        <v>143</v>
      </c>
      <c r="J277" s="71" t="s">
        <v>1026</v>
      </c>
      <c r="K277" s="68" t="s">
        <v>438</v>
      </c>
      <c r="L277" s="7" t="s">
        <v>1175</v>
      </c>
      <c r="M277" s="11" t="s">
        <v>1029</v>
      </c>
      <c r="N277" s="11" t="s">
        <v>98</v>
      </c>
      <c r="O277" s="11" t="s">
        <v>41</v>
      </c>
      <c r="P277" s="11" t="s">
        <v>258</v>
      </c>
      <c r="Q277" s="11"/>
      <c r="R277" s="11">
        <v>332</v>
      </c>
      <c r="S277" s="11">
        <v>332</v>
      </c>
      <c r="T277" s="11">
        <v>0</v>
      </c>
      <c r="U277" s="8">
        <f t="shared" ref="U277:U290" si="32">IFERROR((T277/R277),"0")</f>
        <v>0</v>
      </c>
      <c r="V277" s="8">
        <f t="shared" ref="V277:V290" si="33">IFERROR((T277/S277),"0")</f>
        <v>0</v>
      </c>
      <c r="W277" s="11"/>
      <c r="X277" s="11"/>
      <c r="Y277" s="32">
        <v>378925.02</v>
      </c>
      <c r="Z277" s="32">
        <v>816131.7</v>
      </c>
      <c r="AA277" s="32">
        <v>816131.7</v>
      </c>
      <c r="AB277" s="35">
        <f t="shared" ref="AB277:AB290" si="34">IFERROR((AA277/Y277),"0")</f>
        <v>2.1538078958206559</v>
      </c>
      <c r="AC277" s="13">
        <f t="shared" ref="AC277:AC290" si="35">IFERROR((AA277/Z277),"0")</f>
        <v>1</v>
      </c>
    </row>
    <row r="278" spans="1:29" ht="33.75" customHeight="1" x14ac:dyDescent="0.2">
      <c r="A278" s="73"/>
      <c r="B278" s="57"/>
      <c r="C278" s="73"/>
      <c r="D278" s="73"/>
      <c r="E278" s="90"/>
      <c r="F278" s="75"/>
      <c r="G278" s="73"/>
      <c r="H278" s="73"/>
      <c r="I278" s="73"/>
      <c r="J278" s="73"/>
      <c r="K278" s="69"/>
      <c r="L278" s="7" t="s">
        <v>1176</v>
      </c>
      <c r="M278" s="11" t="s">
        <v>1030</v>
      </c>
      <c r="N278" s="11" t="s">
        <v>98</v>
      </c>
      <c r="O278" s="11" t="s">
        <v>41</v>
      </c>
      <c r="P278" s="11" t="s">
        <v>258</v>
      </c>
      <c r="Q278" s="11"/>
      <c r="R278" s="11">
        <v>36</v>
      </c>
      <c r="S278" s="11">
        <v>36</v>
      </c>
      <c r="T278" s="11">
        <v>0</v>
      </c>
      <c r="U278" s="8">
        <f t="shared" si="32"/>
        <v>0</v>
      </c>
      <c r="V278" s="8">
        <f t="shared" si="33"/>
        <v>0</v>
      </c>
      <c r="W278" s="11"/>
      <c r="X278" s="11"/>
      <c r="Y278" s="32">
        <v>112274.08</v>
      </c>
      <c r="Z278" s="32">
        <v>241816.8</v>
      </c>
      <c r="AA278" s="32">
        <v>241816.8</v>
      </c>
      <c r="AB278" s="35">
        <f t="shared" si="34"/>
        <v>2.1538078958206559</v>
      </c>
      <c r="AC278" s="13">
        <f t="shared" si="35"/>
        <v>1</v>
      </c>
    </row>
    <row r="279" spans="1:29" ht="33.75" customHeight="1" x14ac:dyDescent="0.2">
      <c r="A279" s="73"/>
      <c r="B279" s="57"/>
      <c r="C279" s="73"/>
      <c r="D279" s="73"/>
      <c r="E279" s="90"/>
      <c r="F279" s="75"/>
      <c r="G279" s="73"/>
      <c r="H279" s="73"/>
      <c r="I279" s="73"/>
      <c r="J279" s="73"/>
      <c r="K279" s="69"/>
      <c r="L279" s="7" t="s">
        <v>1176</v>
      </c>
      <c r="M279" s="11" t="s">
        <v>1030</v>
      </c>
      <c r="N279" s="11" t="s">
        <v>98</v>
      </c>
      <c r="O279" s="11" t="s">
        <v>41</v>
      </c>
      <c r="P279" s="11" t="s">
        <v>258</v>
      </c>
      <c r="Q279" s="11"/>
      <c r="R279" s="11">
        <v>4</v>
      </c>
      <c r="S279" s="11">
        <v>0</v>
      </c>
      <c r="T279" s="11">
        <v>0</v>
      </c>
      <c r="U279" s="8">
        <f t="shared" si="32"/>
        <v>0</v>
      </c>
      <c r="V279" s="8" t="str">
        <f t="shared" si="33"/>
        <v>0</v>
      </c>
      <c r="W279" s="11"/>
      <c r="X279" s="11"/>
      <c r="Y279" s="32">
        <v>210513.9</v>
      </c>
      <c r="Z279" s="32">
        <v>453406.5</v>
      </c>
      <c r="AA279" s="32">
        <v>453406.5</v>
      </c>
      <c r="AB279" s="35">
        <f t="shared" si="34"/>
        <v>2.1538078958206559</v>
      </c>
      <c r="AC279" s="13">
        <f t="shared" si="35"/>
        <v>1</v>
      </c>
    </row>
    <row r="280" spans="1:29" ht="51" x14ac:dyDescent="0.2">
      <c r="A280" s="44" t="s">
        <v>437</v>
      </c>
      <c r="B280" s="6" t="s">
        <v>31</v>
      </c>
      <c r="C280" s="7" t="s">
        <v>138</v>
      </c>
      <c r="D280" s="11" t="s">
        <v>1035</v>
      </c>
      <c r="E280" s="11" t="s">
        <v>1032</v>
      </c>
      <c r="F280" s="44" t="s">
        <v>1038</v>
      </c>
      <c r="G280" s="11">
        <v>2</v>
      </c>
      <c r="H280" s="11">
        <v>2.7</v>
      </c>
      <c r="I280" s="11" t="s">
        <v>143</v>
      </c>
      <c r="J280" s="11" t="s">
        <v>1027</v>
      </c>
      <c r="K280" s="11" t="s">
        <v>438</v>
      </c>
      <c r="L280" s="7" t="s">
        <v>1177</v>
      </c>
      <c r="M280" s="11" t="s">
        <v>93</v>
      </c>
      <c r="N280" s="11" t="s">
        <v>97</v>
      </c>
      <c r="O280" s="11" t="s">
        <v>147</v>
      </c>
      <c r="P280" s="11" t="s">
        <v>101</v>
      </c>
      <c r="Q280" s="11"/>
      <c r="R280" s="11">
        <v>371495.33</v>
      </c>
      <c r="S280" s="11">
        <v>371495.33</v>
      </c>
      <c r="T280" s="11">
        <v>0</v>
      </c>
      <c r="U280" s="8">
        <f t="shared" si="32"/>
        <v>0</v>
      </c>
      <c r="V280" s="8">
        <f t="shared" si="33"/>
        <v>0</v>
      </c>
      <c r="W280" s="11"/>
      <c r="X280" s="11"/>
      <c r="Y280" s="32">
        <v>371495</v>
      </c>
      <c r="Z280" s="32">
        <v>0</v>
      </c>
      <c r="AA280" s="32">
        <v>0</v>
      </c>
      <c r="AB280" s="8">
        <f t="shared" si="34"/>
        <v>0</v>
      </c>
      <c r="AC280" s="13" t="str">
        <f t="shared" si="35"/>
        <v>0</v>
      </c>
    </row>
    <row r="281" spans="1:29" ht="40.799999999999997" x14ac:dyDescent="0.2">
      <c r="A281" s="44" t="s">
        <v>437</v>
      </c>
      <c r="B281" s="6" t="s">
        <v>31</v>
      </c>
      <c r="C281" s="7" t="s">
        <v>138</v>
      </c>
      <c r="D281" s="11" t="s">
        <v>1036</v>
      </c>
      <c r="E281" s="11" t="s">
        <v>1032</v>
      </c>
      <c r="F281" s="44" t="s">
        <v>1039</v>
      </c>
      <c r="G281" s="11">
        <v>2</v>
      </c>
      <c r="H281" s="11">
        <v>2.7</v>
      </c>
      <c r="I281" s="11" t="s">
        <v>143</v>
      </c>
      <c r="J281" s="11" t="s">
        <v>1028</v>
      </c>
      <c r="K281" s="11" t="s">
        <v>438</v>
      </c>
      <c r="L281" s="7" t="s">
        <v>1178</v>
      </c>
      <c r="M281" s="11" t="s">
        <v>1031</v>
      </c>
      <c r="N281" s="11" t="s">
        <v>98</v>
      </c>
      <c r="O281" s="11" t="s">
        <v>41</v>
      </c>
      <c r="P281" s="11" t="s">
        <v>258</v>
      </c>
      <c r="Q281" s="11"/>
      <c r="R281" s="11">
        <v>56</v>
      </c>
      <c r="S281" s="11">
        <v>56</v>
      </c>
      <c r="T281" s="11">
        <v>0</v>
      </c>
      <c r="U281" s="8">
        <f t="shared" si="32"/>
        <v>0</v>
      </c>
      <c r="V281" s="8">
        <f t="shared" si="33"/>
        <v>0</v>
      </c>
      <c r="W281" s="11"/>
      <c r="X281" s="11"/>
      <c r="Y281" s="32">
        <v>0</v>
      </c>
      <c r="Z281" s="32">
        <v>359120</v>
      </c>
      <c r="AA281" s="32">
        <v>359120</v>
      </c>
      <c r="AB281" s="8" t="str">
        <f t="shared" si="34"/>
        <v>0</v>
      </c>
      <c r="AC281" s="13">
        <f t="shared" si="35"/>
        <v>1</v>
      </c>
    </row>
    <row r="282" spans="1:29" ht="33.75" customHeight="1" x14ac:dyDescent="0.2">
      <c r="A282" s="71" t="s">
        <v>437</v>
      </c>
      <c r="B282" s="56" t="s">
        <v>31</v>
      </c>
      <c r="C282" s="68" t="s">
        <v>138</v>
      </c>
      <c r="D282" s="62" t="s">
        <v>2214</v>
      </c>
      <c r="E282" s="65" t="s">
        <v>1032</v>
      </c>
      <c r="F282" s="62" t="s">
        <v>2215</v>
      </c>
      <c r="G282" s="59">
        <v>2</v>
      </c>
      <c r="H282" s="59">
        <v>2.7</v>
      </c>
      <c r="I282" s="59" t="s">
        <v>143</v>
      </c>
      <c r="J282" s="59" t="s">
        <v>2197</v>
      </c>
      <c r="K282" s="59" t="s">
        <v>438</v>
      </c>
      <c r="L282" s="7" t="s">
        <v>2198</v>
      </c>
      <c r="M282" s="7" t="s">
        <v>2207</v>
      </c>
      <c r="N282" s="7" t="s">
        <v>97</v>
      </c>
      <c r="O282" s="7" t="s">
        <v>99</v>
      </c>
      <c r="P282" s="7" t="s">
        <v>101</v>
      </c>
      <c r="Q282" s="7"/>
      <c r="R282" s="7">
        <v>400</v>
      </c>
      <c r="S282" s="7">
        <v>400</v>
      </c>
      <c r="T282" s="7">
        <v>261</v>
      </c>
      <c r="U282" s="35">
        <f t="shared" si="32"/>
        <v>0.65249999999999997</v>
      </c>
      <c r="V282" s="35">
        <f t="shared" si="33"/>
        <v>0.65249999999999997</v>
      </c>
      <c r="W282" s="7"/>
      <c r="X282" s="7"/>
      <c r="Y282" s="18">
        <v>441316.95</v>
      </c>
      <c r="Z282" s="18">
        <v>482300.77500000002</v>
      </c>
      <c r="AA282" s="18">
        <v>160766.92499999999</v>
      </c>
      <c r="AB282" s="35">
        <f t="shared" si="34"/>
        <v>0.36428903308608468</v>
      </c>
      <c r="AC282" s="17">
        <f t="shared" si="35"/>
        <v>0.33333333333333331</v>
      </c>
    </row>
    <row r="283" spans="1:29" ht="20.399999999999999" x14ac:dyDescent="0.2">
      <c r="A283" s="73"/>
      <c r="B283" s="57"/>
      <c r="C283" s="69"/>
      <c r="D283" s="63"/>
      <c r="E283" s="66"/>
      <c r="F283" s="63"/>
      <c r="G283" s="60"/>
      <c r="H283" s="60"/>
      <c r="I283" s="60"/>
      <c r="J283" s="60"/>
      <c r="K283" s="60"/>
      <c r="L283" s="7" t="s">
        <v>2199</v>
      </c>
      <c r="M283" s="7" t="s">
        <v>2207</v>
      </c>
      <c r="N283" s="7" t="s">
        <v>97</v>
      </c>
      <c r="O283" s="7" t="s">
        <v>99</v>
      </c>
      <c r="P283" s="7" t="s">
        <v>101</v>
      </c>
      <c r="Q283" s="7"/>
      <c r="R283" s="7">
        <v>6000</v>
      </c>
      <c r="S283" s="7">
        <v>6000</v>
      </c>
      <c r="T283" s="7">
        <v>833</v>
      </c>
      <c r="U283" s="35">
        <f t="shared" si="32"/>
        <v>0.13883333333333334</v>
      </c>
      <c r="V283" s="35">
        <f t="shared" si="33"/>
        <v>0.13883333333333334</v>
      </c>
      <c r="W283" s="7"/>
      <c r="X283" s="7"/>
      <c r="Y283" s="18">
        <v>441316.95</v>
      </c>
      <c r="Z283" s="18">
        <v>482300.77500000002</v>
      </c>
      <c r="AA283" s="18">
        <v>160766.92499999999</v>
      </c>
      <c r="AB283" s="35">
        <f t="shared" si="34"/>
        <v>0.36428903308608468</v>
      </c>
      <c r="AC283" s="17">
        <f t="shared" si="35"/>
        <v>0.33333333333333331</v>
      </c>
    </row>
    <row r="284" spans="1:29" ht="71.400000000000006" x14ac:dyDescent="0.2">
      <c r="A284" s="73"/>
      <c r="B284" s="57"/>
      <c r="C284" s="69"/>
      <c r="D284" s="63"/>
      <c r="E284" s="66"/>
      <c r="F284" s="63"/>
      <c r="G284" s="60"/>
      <c r="H284" s="60"/>
      <c r="I284" s="60"/>
      <c r="J284" s="60"/>
      <c r="K284" s="60"/>
      <c r="L284" s="7" t="s">
        <v>2200</v>
      </c>
      <c r="M284" s="7" t="s">
        <v>2208</v>
      </c>
      <c r="N284" s="7" t="s">
        <v>98</v>
      </c>
      <c r="O284" s="7" t="s">
        <v>99</v>
      </c>
      <c r="P284" s="7" t="s">
        <v>101</v>
      </c>
      <c r="Q284" s="7"/>
      <c r="R284" s="7">
        <v>8</v>
      </c>
      <c r="S284" s="7">
        <v>8</v>
      </c>
      <c r="T284" s="7">
        <v>0</v>
      </c>
      <c r="U284" s="35">
        <f t="shared" si="32"/>
        <v>0</v>
      </c>
      <c r="V284" s="35">
        <f t="shared" si="33"/>
        <v>0</v>
      </c>
      <c r="W284" s="7"/>
      <c r="X284" s="7"/>
      <c r="Y284" s="18">
        <v>588422.6</v>
      </c>
      <c r="Z284" s="18">
        <v>643067.69999999995</v>
      </c>
      <c r="AA284" s="18">
        <v>214355.9</v>
      </c>
      <c r="AB284" s="35">
        <f t="shared" si="34"/>
        <v>0.36428903308608473</v>
      </c>
      <c r="AC284" s="17">
        <f t="shared" si="35"/>
        <v>0.33333333333333337</v>
      </c>
    </row>
    <row r="285" spans="1:29" ht="30.6" x14ac:dyDescent="0.2">
      <c r="A285" s="73"/>
      <c r="B285" s="57"/>
      <c r="C285" s="69"/>
      <c r="D285" s="63"/>
      <c r="E285" s="66"/>
      <c r="F285" s="63"/>
      <c r="G285" s="60"/>
      <c r="H285" s="60"/>
      <c r="I285" s="60"/>
      <c r="J285" s="60"/>
      <c r="K285" s="60"/>
      <c r="L285" s="7" t="s">
        <v>2201</v>
      </c>
      <c r="M285" s="7" t="s">
        <v>2209</v>
      </c>
      <c r="N285" s="7" t="s">
        <v>98</v>
      </c>
      <c r="O285" s="7" t="s">
        <v>41</v>
      </c>
      <c r="P285" s="7" t="s">
        <v>101</v>
      </c>
      <c r="Q285" s="7"/>
      <c r="R285" s="7">
        <v>100</v>
      </c>
      <c r="S285" s="7">
        <v>100</v>
      </c>
      <c r="T285" s="7">
        <v>27</v>
      </c>
      <c r="U285" s="35">
        <f t="shared" si="32"/>
        <v>0.27</v>
      </c>
      <c r="V285" s="35">
        <f t="shared" si="33"/>
        <v>0.27</v>
      </c>
      <c r="W285" s="7"/>
      <c r="X285" s="7"/>
      <c r="Y285" s="18">
        <v>294211.3</v>
      </c>
      <c r="Z285" s="18">
        <v>321533.84999999998</v>
      </c>
      <c r="AA285" s="18">
        <v>107177.95</v>
      </c>
      <c r="AB285" s="35">
        <f t="shared" si="34"/>
        <v>0.36428903308608473</v>
      </c>
      <c r="AC285" s="17">
        <f t="shared" si="35"/>
        <v>0.33333333333333337</v>
      </c>
    </row>
    <row r="286" spans="1:29" ht="20.399999999999999" x14ac:dyDescent="0.2">
      <c r="A286" s="73"/>
      <c r="B286" s="57"/>
      <c r="C286" s="69"/>
      <c r="D286" s="63"/>
      <c r="E286" s="66"/>
      <c r="F286" s="63"/>
      <c r="G286" s="60"/>
      <c r="H286" s="60"/>
      <c r="I286" s="60"/>
      <c r="J286" s="60"/>
      <c r="K286" s="60"/>
      <c r="L286" s="7" t="s">
        <v>2202</v>
      </c>
      <c r="M286" s="7" t="s">
        <v>2210</v>
      </c>
      <c r="N286" s="7" t="s">
        <v>98</v>
      </c>
      <c r="O286" s="7" t="s">
        <v>41</v>
      </c>
      <c r="P286" s="7" t="s">
        <v>101</v>
      </c>
      <c r="Q286" s="7"/>
      <c r="R286" s="7">
        <v>3000</v>
      </c>
      <c r="S286" s="7">
        <v>3000</v>
      </c>
      <c r="T286" s="7">
        <v>800</v>
      </c>
      <c r="U286" s="35">
        <f t="shared" si="32"/>
        <v>0.26666666666666666</v>
      </c>
      <c r="V286" s="35">
        <f t="shared" si="33"/>
        <v>0.26666666666666666</v>
      </c>
      <c r="W286" s="7"/>
      <c r="X286" s="7"/>
      <c r="Y286" s="18">
        <v>588422.6</v>
      </c>
      <c r="Z286" s="18">
        <v>643067.69999999995</v>
      </c>
      <c r="AA286" s="18">
        <v>214355.9</v>
      </c>
      <c r="AB286" s="35">
        <f t="shared" si="34"/>
        <v>0.36428903308608473</v>
      </c>
      <c r="AC286" s="17">
        <f t="shared" si="35"/>
        <v>0.33333333333333337</v>
      </c>
    </row>
    <row r="287" spans="1:29" ht="20.399999999999999" x14ac:dyDescent="0.2">
      <c r="A287" s="73"/>
      <c r="B287" s="57"/>
      <c r="C287" s="69"/>
      <c r="D287" s="63"/>
      <c r="E287" s="66"/>
      <c r="F287" s="63"/>
      <c r="G287" s="60"/>
      <c r="H287" s="60"/>
      <c r="I287" s="60"/>
      <c r="J287" s="60"/>
      <c r="K287" s="60"/>
      <c r="L287" s="7" t="s">
        <v>2203</v>
      </c>
      <c r="M287" s="7" t="s">
        <v>2211</v>
      </c>
      <c r="N287" s="7" t="s">
        <v>98</v>
      </c>
      <c r="O287" s="7" t="s">
        <v>41</v>
      </c>
      <c r="P287" s="7" t="s">
        <v>101</v>
      </c>
      <c r="Q287" s="7"/>
      <c r="R287" s="7">
        <v>1010</v>
      </c>
      <c r="S287" s="7">
        <v>1010</v>
      </c>
      <c r="T287" s="7">
        <v>246</v>
      </c>
      <c r="U287" s="35">
        <f t="shared" si="32"/>
        <v>0.24356435643564356</v>
      </c>
      <c r="V287" s="35">
        <f t="shared" si="33"/>
        <v>0.24356435643564356</v>
      </c>
      <c r="W287" s="7"/>
      <c r="X287" s="7"/>
      <c r="Y287" s="18">
        <v>882633.9</v>
      </c>
      <c r="Z287" s="18">
        <v>964601.55</v>
      </c>
      <c r="AA287" s="18">
        <v>321533.84999999998</v>
      </c>
      <c r="AB287" s="35">
        <f t="shared" si="34"/>
        <v>0.36428903308608468</v>
      </c>
      <c r="AC287" s="17">
        <f t="shared" si="35"/>
        <v>0.33333333333333331</v>
      </c>
    </row>
    <row r="288" spans="1:29" ht="30.6" x14ac:dyDescent="0.2">
      <c r="A288" s="73"/>
      <c r="B288" s="57"/>
      <c r="C288" s="69"/>
      <c r="D288" s="63"/>
      <c r="E288" s="66"/>
      <c r="F288" s="63"/>
      <c r="G288" s="60"/>
      <c r="H288" s="60"/>
      <c r="I288" s="60"/>
      <c r="J288" s="60"/>
      <c r="K288" s="60"/>
      <c r="L288" s="7" t="s">
        <v>2204</v>
      </c>
      <c r="M288" s="7" t="s">
        <v>2207</v>
      </c>
      <c r="N288" s="7" t="s">
        <v>98</v>
      </c>
      <c r="O288" s="7" t="s">
        <v>99</v>
      </c>
      <c r="P288" s="7" t="s">
        <v>101</v>
      </c>
      <c r="Q288" s="7"/>
      <c r="R288" s="7">
        <v>4200</v>
      </c>
      <c r="S288" s="7">
        <v>4200</v>
      </c>
      <c r="T288" s="7">
        <v>1186</v>
      </c>
      <c r="U288" s="35">
        <f t="shared" si="32"/>
        <v>0.2823809523809524</v>
      </c>
      <c r="V288" s="35">
        <f t="shared" si="33"/>
        <v>0.2823809523809524</v>
      </c>
      <c r="W288" s="7"/>
      <c r="X288" s="7"/>
      <c r="Y288" s="18">
        <v>1176845.2</v>
      </c>
      <c r="Z288" s="18">
        <v>1286135.3999999999</v>
      </c>
      <c r="AA288" s="18">
        <v>428711.8</v>
      </c>
      <c r="AB288" s="35">
        <f t="shared" si="34"/>
        <v>0.36428903308608473</v>
      </c>
      <c r="AC288" s="17">
        <f t="shared" si="35"/>
        <v>0.33333333333333337</v>
      </c>
    </row>
    <row r="289" spans="1:29" ht="71.400000000000006" x14ac:dyDescent="0.2">
      <c r="A289" s="73"/>
      <c r="B289" s="57"/>
      <c r="C289" s="69"/>
      <c r="D289" s="63"/>
      <c r="E289" s="66"/>
      <c r="F289" s="63"/>
      <c r="G289" s="60"/>
      <c r="H289" s="60"/>
      <c r="I289" s="60"/>
      <c r="J289" s="60"/>
      <c r="K289" s="60"/>
      <c r="L289" s="7" t="s">
        <v>2205</v>
      </c>
      <c r="M289" s="7" t="s">
        <v>2212</v>
      </c>
      <c r="N289" s="7" t="s">
        <v>97</v>
      </c>
      <c r="O289" s="7" t="s">
        <v>41</v>
      </c>
      <c r="P289" s="7" t="s">
        <v>101</v>
      </c>
      <c r="Q289" s="7"/>
      <c r="R289" s="7">
        <v>3000</v>
      </c>
      <c r="S289" s="7">
        <v>3000</v>
      </c>
      <c r="T289" s="7">
        <v>85</v>
      </c>
      <c r="U289" s="35">
        <f t="shared" si="32"/>
        <v>2.8333333333333332E-2</v>
      </c>
      <c r="V289" s="35">
        <f t="shared" si="33"/>
        <v>2.8333333333333332E-2</v>
      </c>
      <c r="W289" s="7"/>
      <c r="X289" s="7"/>
      <c r="Y289" s="18">
        <v>1176845.2</v>
      </c>
      <c r="Z289" s="18">
        <v>1286135.3999999999</v>
      </c>
      <c r="AA289" s="18">
        <v>428711.8</v>
      </c>
      <c r="AB289" s="35">
        <f t="shared" si="34"/>
        <v>0.36428903308608473</v>
      </c>
      <c r="AC289" s="17">
        <f t="shared" si="35"/>
        <v>0.33333333333333337</v>
      </c>
    </row>
    <row r="290" spans="1:29" ht="20.399999999999999" x14ac:dyDescent="0.2">
      <c r="A290" s="72"/>
      <c r="B290" s="58"/>
      <c r="C290" s="70"/>
      <c r="D290" s="64"/>
      <c r="E290" s="67"/>
      <c r="F290" s="64"/>
      <c r="G290" s="61"/>
      <c r="H290" s="61"/>
      <c r="I290" s="61"/>
      <c r="J290" s="61"/>
      <c r="K290" s="61"/>
      <c r="L290" s="7" t="s">
        <v>2206</v>
      </c>
      <c r="M290" s="7" t="s">
        <v>2213</v>
      </c>
      <c r="N290" s="7" t="s">
        <v>98</v>
      </c>
      <c r="O290" s="7" t="s">
        <v>99</v>
      </c>
      <c r="P290" s="7" t="s">
        <v>101</v>
      </c>
      <c r="Q290" s="7"/>
      <c r="R290" s="7">
        <v>150</v>
      </c>
      <c r="S290" s="7">
        <v>150</v>
      </c>
      <c r="T290" s="7">
        <v>21</v>
      </c>
      <c r="U290" s="8">
        <f t="shared" si="32"/>
        <v>0.14000000000000001</v>
      </c>
      <c r="V290" s="8">
        <f t="shared" si="33"/>
        <v>0.14000000000000001</v>
      </c>
      <c r="W290" s="7"/>
      <c r="X290" s="7"/>
      <c r="Y290" s="18">
        <v>294211.3</v>
      </c>
      <c r="Z290" s="18">
        <v>321533.84999999998</v>
      </c>
      <c r="AA290" s="18">
        <v>107177.95</v>
      </c>
      <c r="AB290" s="35">
        <f t="shared" si="34"/>
        <v>0.36428903308608473</v>
      </c>
      <c r="AC290" s="17">
        <f t="shared" si="35"/>
        <v>0.33333333333333337</v>
      </c>
    </row>
    <row r="291" spans="1:29" x14ac:dyDescent="0.2">
      <c r="A291" s="52"/>
      <c r="B291" s="6"/>
      <c r="C291" s="22"/>
      <c r="D291" s="22"/>
      <c r="E291" s="22"/>
      <c r="F291" s="43"/>
      <c r="G291" s="23"/>
      <c r="H291" s="23"/>
      <c r="I291" s="23"/>
      <c r="J291" s="23"/>
      <c r="K291" s="23"/>
      <c r="L291" s="22"/>
      <c r="M291" s="22"/>
      <c r="N291" s="22"/>
      <c r="O291" s="23"/>
      <c r="P291" s="23"/>
      <c r="Q291" s="24"/>
      <c r="R291" s="22"/>
      <c r="S291" s="22"/>
      <c r="T291" s="22"/>
      <c r="U291" s="24"/>
      <c r="V291" s="24"/>
      <c r="W291" s="22"/>
      <c r="X291" s="22"/>
      <c r="Y291" s="27"/>
      <c r="Z291" s="27"/>
      <c r="AA291" s="27"/>
      <c r="AB291" s="24"/>
      <c r="AC291" s="28"/>
    </row>
    <row r="292" spans="1:29" ht="91.8" x14ac:dyDescent="0.2">
      <c r="A292" s="44" t="s">
        <v>440</v>
      </c>
      <c r="B292" s="6" t="s">
        <v>29</v>
      </c>
      <c r="C292" s="7" t="s">
        <v>138</v>
      </c>
      <c r="D292" s="7" t="s">
        <v>140</v>
      </c>
      <c r="E292" s="7"/>
      <c r="F292" s="42"/>
      <c r="G292" s="12"/>
      <c r="H292" s="12"/>
      <c r="I292" s="12"/>
      <c r="J292" s="12"/>
      <c r="K292" s="12"/>
      <c r="L292" s="7"/>
      <c r="M292" s="7"/>
      <c r="N292" s="7"/>
      <c r="O292" s="12"/>
      <c r="P292" s="12"/>
      <c r="Q292" s="8"/>
      <c r="R292" s="7"/>
      <c r="S292" s="7"/>
      <c r="T292" s="7"/>
      <c r="U292" s="8"/>
      <c r="V292" s="8"/>
      <c r="W292" s="7"/>
      <c r="X292" s="7"/>
      <c r="Y292" s="18"/>
      <c r="Z292" s="18"/>
      <c r="AA292" s="18"/>
      <c r="AB292" s="8"/>
      <c r="AC292" s="13"/>
    </row>
    <row r="293" spans="1:29" ht="30.6" x14ac:dyDescent="0.2">
      <c r="A293" s="44" t="s">
        <v>440</v>
      </c>
      <c r="B293" s="6" t="s">
        <v>30</v>
      </c>
      <c r="C293" s="7" t="s">
        <v>138</v>
      </c>
      <c r="D293" s="7" t="s">
        <v>441</v>
      </c>
      <c r="E293" s="7"/>
      <c r="F293" s="42"/>
      <c r="G293" s="12"/>
      <c r="H293" s="12"/>
      <c r="I293" s="12"/>
      <c r="J293" s="12"/>
      <c r="K293" s="12"/>
      <c r="L293" s="7"/>
      <c r="M293" s="7"/>
      <c r="N293" s="7"/>
      <c r="O293" s="12"/>
      <c r="P293" s="12"/>
      <c r="Q293" s="8"/>
      <c r="R293" s="7"/>
      <c r="S293" s="7"/>
      <c r="T293" s="7"/>
      <c r="U293" s="8"/>
      <c r="V293" s="8"/>
      <c r="W293" s="7"/>
      <c r="X293" s="7"/>
      <c r="Y293" s="18"/>
      <c r="Z293" s="18"/>
      <c r="AA293" s="18"/>
      <c r="AB293" s="8"/>
      <c r="AC293" s="13"/>
    </row>
    <row r="294" spans="1:29" ht="30.6" x14ac:dyDescent="0.2">
      <c r="A294" s="44" t="s">
        <v>440</v>
      </c>
      <c r="B294" s="6" t="s">
        <v>36</v>
      </c>
      <c r="C294" s="7" t="s">
        <v>138</v>
      </c>
      <c r="D294" s="7" t="s">
        <v>473</v>
      </c>
      <c r="E294" s="7" t="s">
        <v>442</v>
      </c>
      <c r="F294" s="42" t="s">
        <v>2324</v>
      </c>
      <c r="G294" s="12">
        <v>2</v>
      </c>
      <c r="H294" s="12">
        <v>2.2999999999999998</v>
      </c>
      <c r="I294" s="12" t="s">
        <v>262</v>
      </c>
      <c r="J294" s="12" t="s">
        <v>450</v>
      </c>
      <c r="K294" s="12" t="s">
        <v>232</v>
      </c>
      <c r="L294" s="7" t="s">
        <v>1179</v>
      </c>
      <c r="M294" s="7" t="s">
        <v>465</v>
      </c>
      <c r="N294" s="7" t="s">
        <v>98</v>
      </c>
      <c r="O294" s="12" t="s">
        <v>41</v>
      </c>
      <c r="P294" s="12" t="s">
        <v>439</v>
      </c>
      <c r="Q294" s="8"/>
      <c r="R294" s="7">
        <v>1</v>
      </c>
      <c r="S294" s="7">
        <v>1</v>
      </c>
      <c r="T294" s="7">
        <v>0</v>
      </c>
      <c r="U294" s="8">
        <f t="shared" ref="U294:U339" si="36">IFERROR((T294/R294),"0")</f>
        <v>0</v>
      </c>
      <c r="V294" s="8">
        <f t="shared" ref="V294:V339" si="37">IFERROR((T294/S294),"0")</f>
        <v>0</v>
      </c>
      <c r="W294" s="7"/>
      <c r="X294" s="7"/>
      <c r="Y294" s="18">
        <v>0</v>
      </c>
      <c r="Z294" s="18">
        <v>50000</v>
      </c>
      <c r="AA294" s="18">
        <v>0</v>
      </c>
      <c r="AB294" s="8" t="str">
        <f t="shared" ref="AB294:AB339" si="38">IFERROR((AA294/Y294),"0")</f>
        <v>0</v>
      </c>
      <c r="AC294" s="13">
        <f t="shared" ref="AC294:AC339" si="39">IFERROR((AA294/Z294),"0")</f>
        <v>0</v>
      </c>
    </row>
    <row r="295" spans="1:29" ht="30.6" x14ac:dyDescent="0.2">
      <c r="A295" s="44" t="s">
        <v>440</v>
      </c>
      <c r="B295" s="6" t="s">
        <v>36</v>
      </c>
      <c r="C295" s="7" t="s">
        <v>138</v>
      </c>
      <c r="D295" s="7" t="s">
        <v>473</v>
      </c>
      <c r="E295" s="7" t="s">
        <v>442</v>
      </c>
      <c r="F295" s="42" t="s">
        <v>2324</v>
      </c>
      <c r="G295" s="12">
        <v>2</v>
      </c>
      <c r="H295" s="12">
        <v>2.7</v>
      </c>
      <c r="I295" s="12" t="s">
        <v>143</v>
      </c>
      <c r="J295" s="12" t="s">
        <v>451</v>
      </c>
      <c r="K295" s="12" t="s">
        <v>234</v>
      </c>
      <c r="L295" s="7" t="s">
        <v>1180</v>
      </c>
      <c r="M295" s="7" t="s">
        <v>466</v>
      </c>
      <c r="N295" s="7" t="s">
        <v>98</v>
      </c>
      <c r="O295" s="12" t="s">
        <v>41</v>
      </c>
      <c r="P295" s="12" t="s">
        <v>101</v>
      </c>
      <c r="Q295" s="8"/>
      <c r="R295" s="7">
        <v>6</v>
      </c>
      <c r="S295" s="7">
        <v>6</v>
      </c>
      <c r="T295" s="7">
        <v>0</v>
      </c>
      <c r="U295" s="8">
        <f t="shared" si="36"/>
        <v>0</v>
      </c>
      <c r="V295" s="8">
        <f t="shared" si="37"/>
        <v>0</v>
      </c>
      <c r="W295" s="7"/>
      <c r="X295" s="7"/>
      <c r="Y295" s="18">
        <v>80000</v>
      </c>
      <c r="Z295" s="18">
        <v>80000</v>
      </c>
      <c r="AA295" s="18">
        <v>80000</v>
      </c>
      <c r="AB295" s="8">
        <f t="shared" si="38"/>
        <v>1</v>
      </c>
      <c r="AC295" s="13">
        <f t="shared" si="39"/>
        <v>1</v>
      </c>
    </row>
    <row r="296" spans="1:29" ht="51" x14ac:dyDescent="0.2">
      <c r="A296" s="44" t="s">
        <v>440</v>
      </c>
      <c r="B296" s="6" t="s">
        <v>31</v>
      </c>
      <c r="C296" s="7" t="s">
        <v>138</v>
      </c>
      <c r="D296" s="7" t="s">
        <v>470</v>
      </c>
      <c r="E296" s="7" t="s">
        <v>442</v>
      </c>
      <c r="F296" s="42" t="s">
        <v>2325</v>
      </c>
      <c r="G296" s="12">
        <v>3</v>
      </c>
      <c r="H296" s="12">
        <v>3.2</v>
      </c>
      <c r="I296" s="12" t="s">
        <v>384</v>
      </c>
      <c r="J296" s="12" t="s">
        <v>443</v>
      </c>
      <c r="K296" s="12" t="s">
        <v>293</v>
      </c>
      <c r="L296" s="7" t="s">
        <v>1181</v>
      </c>
      <c r="M296" s="7" t="s">
        <v>456</v>
      </c>
      <c r="N296" s="7" t="s">
        <v>98</v>
      </c>
      <c r="O296" s="12" t="s">
        <v>99</v>
      </c>
      <c r="P296" s="12" t="s">
        <v>101</v>
      </c>
      <c r="Q296" s="8"/>
      <c r="R296" s="7">
        <v>3</v>
      </c>
      <c r="S296" s="7">
        <v>3</v>
      </c>
      <c r="T296" s="7">
        <v>0</v>
      </c>
      <c r="U296" s="8">
        <f t="shared" si="36"/>
        <v>0</v>
      </c>
      <c r="V296" s="8">
        <f t="shared" si="37"/>
        <v>0</v>
      </c>
      <c r="W296" s="7"/>
      <c r="X296" s="7"/>
      <c r="Y296" s="18">
        <v>0</v>
      </c>
      <c r="Z296" s="18">
        <v>1500000</v>
      </c>
      <c r="AA296" s="18">
        <v>0</v>
      </c>
      <c r="AB296" s="8" t="str">
        <f t="shared" si="38"/>
        <v>0</v>
      </c>
      <c r="AC296" s="13">
        <f t="shared" si="39"/>
        <v>0</v>
      </c>
    </row>
    <row r="297" spans="1:29" ht="51" x14ac:dyDescent="0.2">
      <c r="A297" s="44" t="s">
        <v>440</v>
      </c>
      <c r="B297" s="6" t="s">
        <v>31</v>
      </c>
      <c r="C297" s="7" t="s">
        <v>138</v>
      </c>
      <c r="D297" s="7" t="s">
        <v>470</v>
      </c>
      <c r="E297" s="7" t="s">
        <v>442</v>
      </c>
      <c r="F297" s="42" t="s">
        <v>2325</v>
      </c>
      <c r="G297" s="12">
        <v>2</v>
      </c>
      <c r="H297" s="12">
        <v>2.2000000000000002</v>
      </c>
      <c r="I297" s="12" t="s">
        <v>149</v>
      </c>
      <c r="J297" s="12" t="s">
        <v>444</v>
      </c>
      <c r="K297" s="12" t="s">
        <v>294</v>
      </c>
      <c r="L297" s="7" t="s">
        <v>1182</v>
      </c>
      <c r="M297" s="7" t="s">
        <v>457</v>
      </c>
      <c r="N297" s="7" t="s">
        <v>97</v>
      </c>
      <c r="O297" s="12" t="s">
        <v>41</v>
      </c>
      <c r="P297" s="12" t="s">
        <v>101</v>
      </c>
      <c r="Q297" s="8"/>
      <c r="R297" s="7">
        <v>100</v>
      </c>
      <c r="S297" s="7">
        <v>100</v>
      </c>
      <c r="T297" s="7">
        <v>0</v>
      </c>
      <c r="U297" s="8">
        <f t="shared" si="36"/>
        <v>0</v>
      </c>
      <c r="V297" s="8">
        <f t="shared" si="37"/>
        <v>0</v>
      </c>
      <c r="W297" s="7"/>
      <c r="X297" s="7"/>
      <c r="Y297" s="18">
        <v>2500000</v>
      </c>
      <c r="Z297" s="18">
        <v>4026093</v>
      </c>
      <c r="AA297" s="18">
        <v>0</v>
      </c>
      <c r="AB297" s="8">
        <f t="shared" si="38"/>
        <v>0</v>
      </c>
      <c r="AC297" s="13">
        <f t="shared" si="39"/>
        <v>0</v>
      </c>
    </row>
    <row r="298" spans="1:29" ht="45" customHeight="1" x14ac:dyDescent="0.2">
      <c r="A298" s="74" t="s">
        <v>440</v>
      </c>
      <c r="B298" s="56" t="s">
        <v>31</v>
      </c>
      <c r="C298" s="68" t="s">
        <v>138</v>
      </c>
      <c r="D298" s="59" t="s">
        <v>470</v>
      </c>
      <c r="E298" s="65" t="s">
        <v>442</v>
      </c>
      <c r="F298" s="62" t="s">
        <v>2325</v>
      </c>
      <c r="G298" s="59">
        <v>2</v>
      </c>
      <c r="H298" s="59">
        <v>2.2000000000000002</v>
      </c>
      <c r="I298" s="59" t="s">
        <v>149</v>
      </c>
      <c r="J298" s="59" t="s">
        <v>445</v>
      </c>
      <c r="K298" s="12" t="s">
        <v>294</v>
      </c>
      <c r="L298" s="7" t="s">
        <v>1183</v>
      </c>
      <c r="M298" s="7" t="s">
        <v>458</v>
      </c>
      <c r="N298" s="7" t="s">
        <v>97</v>
      </c>
      <c r="O298" s="12" t="s">
        <v>41</v>
      </c>
      <c r="P298" s="12" t="s">
        <v>101</v>
      </c>
      <c r="Q298" s="8"/>
      <c r="R298" s="7">
        <v>100</v>
      </c>
      <c r="S298" s="7">
        <v>100</v>
      </c>
      <c r="T298" s="7">
        <v>0</v>
      </c>
      <c r="U298" s="8">
        <f t="shared" si="36"/>
        <v>0</v>
      </c>
      <c r="V298" s="8">
        <f t="shared" si="37"/>
        <v>0</v>
      </c>
      <c r="W298" s="7"/>
      <c r="X298" s="7"/>
      <c r="Y298" s="18">
        <v>4000000</v>
      </c>
      <c r="Z298" s="18">
        <v>4000000</v>
      </c>
      <c r="AA298" s="18">
        <v>0</v>
      </c>
      <c r="AB298" s="8">
        <f t="shared" si="38"/>
        <v>0</v>
      </c>
      <c r="AC298" s="13">
        <f t="shared" si="39"/>
        <v>0</v>
      </c>
    </row>
    <row r="299" spans="1:29" ht="45" customHeight="1" x14ac:dyDescent="0.2">
      <c r="A299" s="76"/>
      <c r="B299" s="58"/>
      <c r="C299" s="70"/>
      <c r="D299" s="61"/>
      <c r="E299" s="67"/>
      <c r="F299" s="64"/>
      <c r="G299" s="61"/>
      <c r="H299" s="61"/>
      <c r="I299" s="61"/>
      <c r="J299" s="61"/>
      <c r="K299" s="12" t="s">
        <v>294</v>
      </c>
      <c r="L299" s="7" t="s">
        <v>1184</v>
      </c>
      <c r="M299" s="7" t="s">
        <v>459</v>
      </c>
      <c r="N299" s="7" t="s">
        <v>97</v>
      </c>
      <c r="O299" s="12" t="s">
        <v>41</v>
      </c>
      <c r="P299" s="12" t="s">
        <v>101</v>
      </c>
      <c r="Q299" s="8"/>
      <c r="R299" s="7">
        <v>100</v>
      </c>
      <c r="S299" s="7">
        <v>100</v>
      </c>
      <c r="T299" s="7">
        <v>0</v>
      </c>
      <c r="U299" s="8">
        <f t="shared" si="36"/>
        <v>0</v>
      </c>
      <c r="V299" s="8">
        <f t="shared" si="37"/>
        <v>0</v>
      </c>
      <c r="W299" s="7"/>
      <c r="X299" s="7"/>
      <c r="Y299" s="18">
        <v>4000000</v>
      </c>
      <c r="Z299" s="18">
        <v>4000000</v>
      </c>
      <c r="AA299" s="18">
        <v>0</v>
      </c>
      <c r="AB299" s="8">
        <f t="shared" si="38"/>
        <v>0</v>
      </c>
      <c r="AC299" s="13">
        <f t="shared" si="39"/>
        <v>0</v>
      </c>
    </row>
    <row r="300" spans="1:29" ht="51" x14ac:dyDescent="0.2">
      <c r="A300" s="44" t="s">
        <v>440</v>
      </c>
      <c r="B300" s="6" t="s">
        <v>31</v>
      </c>
      <c r="C300" s="7" t="s">
        <v>138</v>
      </c>
      <c r="D300" s="7" t="s">
        <v>470</v>
      </c>
      <c r="E300" s="7" t="s">
        <v>442</v>
      </c>
      <c r="F300" s="42" t="s">
        <v>2325</v>
      </c>
      <c r="G300" s="12">
        <v>2</v>
      </c>
      <c r="H300" s="12">
        <v>2.2000000000000002</v>
      </c>
      <c r="I300" s="12" t="s">
        <v>149</v>
      </c>
      <c r="J300" s="12" t="s">
        <v>446</v>
      </c>
      <c r="K300" s="12" t="s">
        <v>294</v>
      </c>
      <c r="L300" s="7" t="s">
        <v>1185</v>
      </c>
      <c r="M300" s="7" t="s">
        <v>460</v>
      </c>
      <c r="N300" s="7" t="s">
        <v>97</v>
      </c>
      <c r="O300" s="12" t="s">
        <v>99</v>
      </c>
      <c r="P300" s="12" t="s">
        <v>101</v>
      </c>
      <c r="Q300" s="8"/>
      <c r="R300" s="7">
        <v>1142.99</v>
      </c>
      <c r="S300" s="7">
        <v>1142.99</v>
      </c>
      <c r="T300" s="7">
        <v>0</v>
      </c>
      <c r="U300" s="8">
        <f t="shared" si="36"/>
        <v>0</v>
      </c>
      <c r="V300" s="8">
        <f t="shared" si="37"/>
        <v>0</v>
      </c>
      <c r="W300" s="7"/>
      <c r="X300" s="7"/>
      <c r="Y300" s="18">
        <v>0</v>
      </c>
      <c r="Z300" s="18">
        <v>204143</v>
      </c>
      <c r="AA300" s="18">
        <v>0</v>
      </c>
      <c r="AB300" s="8" t="str">
        <f t="shared" si="38"/>
        <v>0</v>
      </c>
      <c r="AC300" s="13">
        <f t="shared" si="39"/>
        <v>0</v>
      </c>
    </row>
    <row r="301" spans="1:29" ht="51" x14ac:dyDescent="0.2">
      <c r="A301" s="44" t="s">
        <v>440</v>
      </c>
      <c r="B301" s="6" t="s">
        <v>31</v>
      </c>
      <c r="C301" s="7" t="s">
        <v>138</v>
      </c>
      <c r="D301" s="7" t="s">
        <v>470</v>
      </c>
      <c r="E301" s="7" t="s">
        <v>442</v>
      </c>
      <c r="F301" s="42" t="s">
        <v>2325</v>
      </c>
      <c r="G301" s="12">
        <v>2</v>
      </c>
      <c r="H301" s="12">
        <v>2.2000000000000002</v>
      </c>
      <c r="I301" s="12" t="s">
        <v>149</v>
      </c>
      <c r="J301" s="12" t="s">
        <v>447</v>
      </c>
      <c r="K301" s="12" t="s">
        <v>294</v>
      </c>
      <c r="L301" s="7" t="s">
        <v>1186</v>
      </c>
      <c r="M301" s="7" t="s">
        <v>461</v>
      </c>
      <c r="N301" s="7" t="s">
        <v>97</v>
      </c>
      <c r="O301" s="12" t="s">
        <v>99</v>
      </c>
      <c r="P301" s="12" t="s">
        <v>101</v>
      </c>
      <c r="Q301" s="8"/>
      <c r="R301" s="7">
        <v>100</v>
      </c>
      <c r="S301" s="7">
        <v>100</v>
      </c>
      <c r="T301" s="7">
        <v>0</v>
      </c>
      <c r="U301" s="8">
        <f t="shared" si="36"/>
        <v>0</v>
      </c>
      <c r="V301" s="8">
        <f t="shared" si="37"/>
        <v>0</v>
      </c>
      <c r="W301" s="7"/>
      <c r="X301" s="7"/>
      <c r="Y301" s="18">
        <v>0</v>
      </c>
      <c r="Z301" s="18">
        <v>505224</v>
      </c>
      <c r="AA301" s="18">
        <v>0</v>
      </c>
      <c r="AB301" s="8" t="str">
        <f t="shared" si="38"/>
        <v>0</v>
      </c>
      <c r="AC301" s="13">
        <f t="shared" si="39"/>
        <v>0</v>
      </c>
    </row>
    <row r="302" spans="1:29" ht="61.2" x14ac:dyDescent="0.2">
      <c r="A302" s="44" t="s">
        <v>440</v>
      </c>
      <c r="B302" s="6" t="s">
        <v>31</v>
      </c>
      <c r="C302" s="7" t="s">
        <v>138</v>
      </c>
      <c r="D302" s="7" t="s">
        <v>471</v>
      </c>
      <c r="E302" s="7" t="s">
        <v>442</v>
      </c>
      <c r="F302" s="42" t="s">
        <v>2326</v>
      </c>
      <c r="G302" s="12">
        <v>2</v>
      </c>
      <c r="H302" s="12">
        <v>2.7</v>
      </c>
      <c r="I302" s="12" t="s">
        <v>143</v>
      </c>
      <c r="J302" s="12" t="s">
        <v>448</v>
      </c>
      <c r="K302" s="12" t="s">
        <v>145</v>
      </c>
      <c r="L302" s="7" t="s">
        <v>1187</v>
      </c>
      <c r="M302" s="7" t="s">
        <v>462</v>
      </c>
      <c r="N302" s="7" t="s">
        <v>97</v>
      </c>
      <c r="O302" s="12" t="s">
        <v>99</v>
      </c>
      <c r="P302" s="12" t="s">
        <v>101</v>
      </c>
      <c r="Q302" s="8"/>
      <c r="R302" s="7">
        <v>100</v>
      </c>
      <c r="S302" s="7">
        <v>100</v>
      </c>
      <c r="T302" s="7">
        <v>0</v>
      </c>
      <c r="U302" s="8">
        <f t="shared" si="36"/>
        <v>0</v>
      </c>
      <c r="V302" s="8">
        <f t="shared" si="37"/>
        <v>0</v>
      </c>
      <c r="W302" s="7"/>
      <c r="X302" s="7"/>
      <c r="Y302" s="18">
        <v>0</v>
      </c>
      <c r="Z302" s="18">
        <v>216809</v>
      </c>
      <c r="AA302" s="18">
        <v>0</v>
      </c>
      <c r="AB302" s="8" t="str">
        <f t="shared" si="38"/>
        <v>0</v>
      </c>
      <c r="AC302" s="13">
        <f t="shared" si="39"/>
        <v>0</v>
      </c>
    </row>
    <row r="303" spans="1:29" ht="61.2" x14ac:dyDescent="0.2">
      <c r="A303" s="44" t="s">
        <v>440</v>
      </c>
      <c r="B303" s="6" t="s">
        <v>31</v>
      </c>
      <c r="C303" s="7" t="s">
        <v>138</v>
      </c>
      <c r="D303" s="7" t="s">
        <v>471</v>
      </c>
      <c r="E303" s="7" t="s">
        <v>442</v>
      </c>
      <c r="F303" s="42" t="s">
        <v>2326</v>
      </c>
      <c r="G303" s="12">
        <v>2</v>
      </c>
      <c r="H303" s="12">
        <v>2.7</v>
      </c>
      <c r="I303" s="12" t="s">
        <v>143</v>
      </c>
      <c r="J303" s="12" t="s">
        <v>449</v>
      </c>
      <c r="K303" s="12" t="s">
        <v>145</v>
      </c>
      <c r="L303" s="7" t="s">
        <v>1188</v>
      </c>
      <c r="M303" s="7" t="s">
        <v>463</v>
      </c>
      <c r="N303" s="7" t="s">
        <v>97</v>
      </c>
      <c r="O303" s="12" t="s">
        <v>99</v>
      </c>
      <c r="P303" s="12" t="s">
        <v>101</v>
      </c>
      <c r="Q303" s="8"/>
      <c r="R303" s="7">
        <v>100</v>
      </c>
      <c r="S303" s="7">
        <v>100</v>
      </c>
      <c r="T303" s="7">
        <v>0</v>
      </c>
      <c r="U303" s="8">
        <f t="shared" si="36"/>
        <v>0</v>
      </c>
      <c r="V303" s="8">
        <f t="shared" si="37"/>
        <v>0</v>
      </c>
      <c r="W303" s="7"/>
      <c r="X303" s="7"/>
      <c r="Y303" s="18">
        <v>0</v>
      </c>
      <c r="Z303" s="18">
        <v>71512</v>
      </c>
      <c r="AA303" s="18">
        <v>0</v>
      </c>
      <c r="AB303" s="8" t="str">
        <f t="shared" si="38"/>
        <v>0</v>
      </c>
      <c r="AC303" s="13">
        <f t="shared" si="39"/>
        <v>0</v>
      </c>
    </row>
    <row r="304" spans="1:29" ht="153" x14ac:dyDescent="0.2">
      <c r="A304" s="44" t="s">
        <v>440</v>
      </c>
      <c r="B304" s="6" t="s">
        <v>31</v>
      </c>
      <c r="C304" s="7" t="s">
        <v>138</v>
      </c>
      <c r="D304" s="7" t="s">
        <v>472</v>
      </c>
      <c r="E304" s="7" t="s">
        <v>442</v>
      </c>
      <c r="F304" s="42" t="s">
        <v>2327</v>
      </c>
      <c r="G304" s="12">
        <v>2</v>
      </c>
      <c r="H304" s="12">
        <v>2.2999999999999998</v>
      </c>
      <c r="I304" s="12" t="s">
        <v>262</v>
      </c>
      <c r="J304" s="12" t="s">
        <v>450</v>
      </c>
      <c r="K304" s="12" t="s">
        <v>232</v>
      </c>
      <c r="L304" s="7" t="s">
        <v>1189</v>
      </c>
      <c r="M304" s="7" t="s">
        <v>464</v>
      </c>
      <c r="N304" s="7" t="s">
        <v>98</v>
      </c>
      <c r="O304" s="12" t="s">
        <v>99</v>
      </c>
      <c r="P304" s="12" t="s">
        <v>258</v>
      </c>
      <c r="Q304" s="8"/>
      <c r="R304" s="7">
        <v>400</v>
      </c>
      <c r="S304" s="7">
        <v>400</v>
      </c>
      <c r="T304" s="7">
        <v>0</v>
      </c>
      <c r="U304" s="8">
        <f t="shared" si="36"/>
        <v>0</v>
      </c>
      <c r="V304" s="8">
        <f t="shared" si="37"/>
        <v>0</v>
      </c>
      <c r="W304" s="7"/>
      <c r="X304" s="7"/>
      <c r="Y304" s="18">
        <v>0</v>
      </c>
      <c r="Z304" s="18">
        <v>50000</v>
      </c>
      <c r="AA304" s="18">
        <v>0</v>
      </c>
      <c r="AB304" s="8" t="str">
        <f t="shared" si="38"/>
        <v>0</v>
      </c>
      <c r="AC304" s="13">
        <f t="shared" si="39"/>
        <v>0</v>
      </c>
    </row>
    <row r="305" spans="1:29" ht="153" x14ac:dyDescent="0.2">
      <c r="A305" s="44" t="s">
        <v>440</v>
      </c>
      <c r="B305" s="6" t="s">
        <v>31</v>
      </c>
      <c r="C305" s="7" t="s">
        <v>138</v>
      </c>
      <c r="D305" s="7" t="s">
        <v>472</v>
      </c>
      <c r="E305" s="7" t="s">
        <v>442</v>
      </c>
      <c r="F305" s="42" t="s">
        <v>2328</v>
      </c>
      <c r="G305" s="12">
        <v>2</v>
      </c>
      <c r="H305" s="12">
        <v>2.7</v>
      </c>
      <c r="I305" s="12" t="s">
        <v>143</v>
      </c>
      <c r="J305" s="12" t="s">
        <v>452</v>
      </c>
      <c r="K305" s="12" t="s">
        <v>234</v>
      </c>
      <c r="L305" s="7" t="s">
        <v>1190</v>
      </c>
      <c r="M305" s="7" t="s">
        <v>467</v>
      </c>
      <c r="N305" s="7" t="s">
        <v>98</v>
      </c>
      <c r="O305" s="12" t="s">
        <v>41</v>
      </c>
      <c r="P305" s="12" t="s">
        <v>101</v>
      </c>
      <c r="Q305" s="8"/>
      <c r="R305" s="7">
        <v>3</v>
      </c>
      <c r="S305" s="7">
        <v>3</v>
      </c>
      <c r="T305" s="7">
        <v>0</v>
      </c>
      <c r="U305" s="8">
        <f t="shared" si="36"/>
        <v>0</v>
      </c>
      <c r="V305" s="8">
        <f t="shared" si="37"/>
        <v>0</v>
      </c>
      <c r="W305" s="7"/>
      <c r="X305" s="7"/>
      <c r="Y305" s="18">
        <v>4924147</v>
      </c>
      <c r="Z305" s="18">
        <v>4924147</v>
      </c>
      <c r="AA305" s="18">
        <v>0</v>
      </c>
      <c r="AB305" s="8">
        <f t="shared" si="38"/>
        <v>0</v>
      </c>
      <c r="AC305" s="13">
        <f t="shared" si="39"/>
        <v>0</v>
      </c>
    </row>
    <row r="306" spans="1:29" ht="30.6" x14ac:dyDescent="0.2">
      <c r="A306" s="44" t="s">
        <v>440</v>
      </c>
      <c r="B306" s="6" t="s">
        <v>31</v>
      </c>
      <c r="C306" s="7" t="s">
        <v>138</v>
      </c>
      <c r="D306" s="7" t="s">
        <v>475</v>
      </c>
      <c r="E306" s="7" t="s">
        <v>442</v>
      </c>
      <c r="F306" s="42" t="s">
        <v>2329</v>
      </c>
      <c r="G306" s="12">
        <v>2</v>
      </c>
      <c r="H306" s="12">
        <v>2.7</v>
      </c>
      <c r="I306" s="12" t="s">
        <v>143</v>
      </c>
      <c r="J306" s="12" t="s">
        <v>453</v>
      </c>
      <c r="K306" s="12" t="s">
        <v>438</v>
      </c>
      <c r="L306" s="7" t="s">
        <v>1191</v>
      </c>
      <c r="M306" s="7" t="s">
        <v>468</v>
      </c>
      <c r="N306" s="7" t="s">
        <v>98</v>
      </c>
      <c r="O306" s="12" t="s">
        <v>41</v>
      </c>
      <c r="P306" s="12" t="s">
        <v>101</v>
      </c>
      <c r="Q306" s="8"/>
      <c r="R306" s="7" t="s">
        <v>469</v>
      </c>
      <c r="S306" s="7">
        <v>412838.58</v>
      </c>
      <c r="T306" s="7">
        <v>0</v>
      </c>
      <c r="U306" s="8">
        <f t="shared" si="36"/>
        <v>0</v>
      </c>
      <c r="V306" s="8">
        <f t="shared" si="37"/>
        <v>0</v>
      </c>
      <c r="W306" s="7"/>
      <c r="X306" s="7"/>
      <c r="Y306" s="18">
        <v>206386</v>
      </c>
      <c r="Z306" s="18">
        <v>359120</v>
      </c>
      <c r="AA306" s="18">
        <v>359120</v>
      </c>
      <c r="AB306" s="35">
        <f t="shared" si="38"/>
        <v>1.7400405066235112</v>
      </c>
      <c r="AC306" s="13">
        <f t="shared" si="39"/>
        <v>1</v>
      </c>
    </row>
    <row r="307" spans="1:29" ht="173.4" x14ac:dyDescent="0.2">
      <c r="A307" s="44" t="s">
        <v>440</v>
      </c>
      <c r="B307" s="6" t="s">
        <v>31</v>
      </c>
      <c r="C307" s="7" t="s">
        <v>138</v>
      </c>
      <c r="D307" s="7" t="s">
        <v>474</v>
      </c>
      <c r="E307" s="7" t="s">
        <v>442</v>
      </c>
      <c r="F307" s="42" t="s">
        <v>2330</v>
      </c>
      <c r="G307" s="12">
        <v>2</v>
      </c>
      <c r="H307" s="12">
        <v>2.4</v>
      </c>
      <c r="I307" s="12" t="s">
        <v>207</v>
      </c>
      <c r="J307" s="12" t="s">
        <v>454</v>
      </c>
      <c r="K307" s="12" t="s">
        <v>455</v>
      </c>
      <c r="L307" s="7" t="s">
        <v>1192</v>
      </c>
      <c r="M307" s="7" t="s">
        <v>93</v>
      </c>
      <c r="N307" s="7" t="s">
        <v>97</v>
      </c>
      <c r="O307" s="12" t="s">
        <v>41</v>
      </c>
      <c r="P307" s="12" t="s">
        <v>93</v>
      </c>
      <c r="Q307" s="8"/>
      <c r="R307" s="7">
        <v>0</v>
      </c>
      <c r="S307" s="7">
        <v>0</v>
      </c>
      <c r="T307" s="7">
        <v>0</v>
      </c>
      <c r="U307" s="8" t="str">
        <f t="shared" si="36"/>
        <v>0</v>
      </c>
      <c r="V307" s="8" t="str">
        <f t="shared" si="37"/>
        <v>0</v>
      </c>
      <c r="W307" s="7"/>
      <c r="X307" s="7"/>
      <c r="Y307" s="18">
        <v>280000</v>
      </c>
      <c r="Z307" s="18">
        <v>280000</v>
      </c>
      <c r="AA307" s="18">
        <v>0</v>
      </c>
      <c r="AB307" s="8">
        <f t="shared" si="38"/>
        <v>0</v>
      </c>
      <c r="AC307" s="13">
        <f t="shared" si="39"/>
        <v>0</v>
      </c>
    </row>
    <row r="308" spans="1:29" ht="20.399999999999999" x14ac:dyDescent="0.2">
      <c r="A308" s="74" t="s">
        <v>440</v>
      </c>
      <c r="B308" s="56" t="s">
        <v>31</v>
      </c>
      <c r="C308" s="68" t="s">
        <v>138</v>
      </c>
      <c r="D308" s="59" t="s">
        <v>1621</v>
      </c>
      <c r="E308" s="65" t="s">
        <v>442</v>
      </c>
      <c r="F308" s="62" t="s">
        <v>1622</v>
      </c>
      <c r="G308" s="59">
        <v>2</v>
      </c>
      <c r="H308" s="59">
        <v>2.7</v>
      </c>
      <c r="I308" s="59" t="s">
        <v>143</v>
      </c>
      <c r="J308" s="59" t="s">
        <v>1623</v>
      </c>
      <c r="K308" s="59" t="s">
        <v>234</v>
      </c>
      <c r="L308" s="7" t="s">
        <v>1624</v>
      </c>
      <c r="M308" s="7" t="s">
        <v>1637</v>
      </c>
      <c r="N308" s="7" t="s">
        <v>98</v>
      </c>
      <c r="O308" s="12" t="s">
        <v>41</v>
      </c>
      <c r="P308" s="12" t="s">
        <v>101</v>
      </c>
      <c r="Q308" s="8"/>
      <c r="R308" s="7">
        <v>70</v>
      </c>
      <c r="S308" s="7">
        <v>70</v>
      </c>
      <c r="T308" s="7">
        <v>17</v>
      </c>
      <c r="U308" s="35">
        <f t="shared" si="36"/>
        <v>0.24285714285714285</v>
      </c>
      <c r="V308" s="35">
        <f t="shared" si="37"/>
        <v>0.24285714285714285</v>
      </c>
      <c r="W308" s="7"/>
      <c r="X308" s="7"/>
      <c r="Y308" s="18">
        <v>738410.26</v>
      </c>
      <c r="Z308" s="18">
        <v>760562.57</v>
      </c>
      <c r="AA308" s="18">
        <v>246136.75</v>
      </c>
      <c r="AB308" s="35">
        <f t="shared" si="38"/>
        <v>0.33333332881913097</v>
      </c>
      <c r="AC308" s="17">
        <f t="shared" si="39"/>
        <v>0.32362459015041989</v>
      </c>
    </row>
    <row r="309" spans="1:29" ht="20.399999999999999" x14ac:dyDescent="0.2">
      <c r="A309" s="75"/>
      <c r="B309" s="57"/>
      <c r="C309" s="69"/>
      <c r="D309" s="60"/>
      <c r="E309" s="66"/>
      <c r="F309" s="63"/>
      <c r="G309" s="60"/>
      <c r="H309" s="60"/>
      <c r="I309" s="60"/>
      <c r="J309" s="60"/>
      <c r="K309" s="60"/>
      <c r="L309" s="7" t="s">
        <v>1625</v>
      </c>
      <c r="M309" s="7" t="s">
        <v>1637</v>
      </c>
      <c r="N309" s="7" t="s">
        <v>98</v>
      </c>
      <c r="O309" s="12" t="s">
        <v>41</v>
      </c>
      <c r="P309" s="12" t="s">
        <v>101</v>
      </c>
      <c r="Q309" s="8"/>
      <c r="R309" s="7">
        <v>13</v>
      </c>
      <c r="S309" s="7">
        <v>13</v>
      </c>
      <c r="T309" s="7">
        <v>0</v>
      </c>
      <c r="U309" s="35">
        <f t="shared" si="36"/>
        <v>0</v>
      </c>
      <c r="V309" s="35">
        <f t="shared" si="37"/>
        <v>0</v>
      </c>
      <c r="W309" s="7"/>
      <c r="X309" s="7"/>
      <c r="Y309" s="18">
        <v>738410.26</v>
      </c>
      <c r="Z309" s="18">
        <v>760562.57</v>
      </c>
      <c r="AA309" s="18">
        <v>246136.75</v>
      </c>
      <c r="AB309" s="35">
        <f t="shared" si="38"/>
        <v>0.33333332881913097</v>
      </c>
      <c r="AC309" s="17">
        <f t="shared" si="39"/>
        <v>0.32362459015041989</v>
      </c>
    </row>
    <row r="310" spans="1:29" ht="20.399999999999999" x14ac:dyDescent="0.2">
      <c r="A310" s="75"/>
      <c r="B310" s="57"/>
      <c r="C310" s="69"/>
      <c r="D310" s="60"/>
      <c r="E310" s="66"/>
      <c r="F310" s="63"/>
      <c r="G310" s="60"/>
      <c r="H310" s="60"/>
      <c r="I310" s="60"/>
      <c r="J310" s="60"/>
      <c r="K310" s="60"/>
      <c r="L310" s="7" t="s">
        <v>1190</v>
      </c>
      <c r="M310" s="7" t="s">
        <v>1637</v>
      </c>
      <c r="N310" s="7" t="s">
        <v>98</v>
      </c>
      <c r="O310" s="12" t="s">
        <v>41</v>
      </c>
      <c r="P310" s="12" t="s">
        <v>101</v>
      </c>
      <c r="Q310" s="8"/>
      <c r="R310" s="7">
        <v>14</v>
      </c>
      <c r="S310" s="7">
        <v>14</v>
      </c>
      <c r="T310" s="7">
        <v>1</v>
      </c>
      <c r="U310" s="35">
        <f t="shared" si="36"/>
        <v>7.1428571428571425E-2</v>
      </c>
      <c r="V310" s="35">
        <f t="shared" si="37"/>
        <v>7.1428571428571425E-2</v>
      </c>
      <c r="W310" s="7"/>
      <c r="X310" s="7"/>
      <c r="Y310" s="18">
        <v>738410.26</v>
      </c>
      <c r="Z310" s="18">
        <v>760562.57</v>
      </c>
      <c r="AA310" s="18">
        <v>246136.75</v>
      </c>
      <c r="AB310" s="35">
        <f t="shared" si="38"/>
        <v>0.33333332881913097</v>
      </c>
      <c r="AC310" s="17">
        <f t="shared" si="39"/>
        <v>0.32362459015041989</v>
      </c>
    </row>
    <row r="311" spans="1:29" ht="20.399999999999999" x14ac:dyDescent="0.2">
      <c r="A311" s="75"/>
      <c r="B311" s="57"/>
      <c r="C311" s="69"/>
      <c r="D311" s="60"/>
      <c r="E311" s="66"/>
      <c r="F311" s="63"/>
      <c r="G311" s="60"/>
      <c r="H311" s="60"/>
      <c r="I311" s="60"/>
      <c r="J311" s="60"/>
      <c r="K311" s="60"/>
      <c r="L311" s="7" t="s">
        <v>1626</v>
      </c>
      <c r="M311" s="7" t="s">
        <v>1638</v>
      </c>
      <c r="N311" s="7" t="s">
        <v>98</v>
      </c>
      <c r="O311" s="12" t="s">
        <v>41</v>
      </c>
      <c r="P311" s="12" t="s">
        <v>101</v>
      </c>
      <c r="Q311" s="8"/>
      <c r="R311" s="7">
        <v>3280</v>
      </c>
      <c r="S311" s="7">
        <v>3280</v>
      </c>
      <c r="T311" s="7">
        <v>699</v>
      </c>
      <c r="U311" s="35">
        <f t="shared" si="36"/>
        <v>0.21310975609756097</v>
      </c>
      <c r="V311" s="35">
        <f t="shared" si="37"/>
        <v>0.21310975609756097</v>
      </c>
      <c r="W311" s="7"/>
      <c r="X311" s="7"/>
      <c r="Y311" s="18">
        <v>3692051.3</v>
      </c>
      <c r="Z311" s="18">
        <v>3802812.85</v>
      </c>
      <c r="AA311" s="18">
        <v>1230683.75</v>
      </c>
      <c r="AB311" s="35">
        <f t="shared" si="38"/>
        <v>0.33333332881913097</v>
      </c>
      <c r="AC311" s="17">
        <f t="shared" si="39"/>
        <v>0.32362459015041983</v>
      </c>
    </row>
    <row r="312" spans="1:29" ht="30.6" x14ac:dyDescent="0.2">
      <c r="A312" s="75"/>
      <c r="B312" s="57"/>
      <c r="C312" s="69"/>
      <c r="D312" s="60"/>
      <c r="E312" s="66"/>
      <c r="F312" s="63"/>
      <c r="G312" s="60"/>
      <c r="H312" s="60"/>
      <c r="I312" s="60"/>
      <c r="J312" s="60"/>
      <c r="K312" s="60"/>
      <c r="L312" s="7" t="s">
        <v>1627</v>
      </c>
      <c r="M312" s="7" t="s">
        <v>1639</v>
      </c>
      <c r="N312" s="7" t="s">
        <v>98</v>
      </c>
      <c r="O312" s="12" t="s">
        <v>41</v>
      </c>
      <c r="P312" s="12" t="s">
        <v>101</v>
      </c>
      <c r="Q312" s="8"/>
      <c r="R312" s="7">
        <v>350</v>
      </c>
      <c r="S312" s="7">
        <v>350</v>
      </c>
      <c r="T312" s="7">
        <v>135</v>
      </c>
      <c r="U312" s="35">
        <f t="shared" si="36"/>
        <v>0.38571428571428573</v>
      </c>
      <c r="V312" s="35">
        <f t="shared" si="37"/>
        <v>0.38571428571428573</v>
      </c>
      <c r="W312" s="7"/>
      <c r="X312" s="7"/>
      <c r="Y312" s="18">
        <v>738410.26</v>
      </c>
      <c r="Z312" s="18">
        <v>760562.57</v>
      </c>
      <c r="AA312" s="18">
        <v>246136.75</v>
      </c>
      <c r="AB312" s="35">
        <f t="shared" si="38"/>
        <v>0.33333332881913097</v>
      </c>
      <c r="AC312" s="17">
        <f t="shared" si="39"/>
        <v>0.32362459015041989</v>
      </c>
    </row>
    <row r="313" spans="1:29" ht="30.6" x14ac:dyDescent="0.2">
      <c r="A313" s="75"/>
      <c r="B313" s="57"/>
      <c r="C313" s="69"/>
      <c r="D313" s="60"/>
      <c r="E313" s="66"/>
      <c r="F313" s="63"/>
      <c r="G313" s="60"/>
      <c r="H313" s="60"/>
      <c r="I313" s="60"/>
      <c r="J313" s="60"/>
      <c r="K313" s="60"/>
      <c r="L313" s="7" t="s">
        <v>1628</v>
      </c>
      <c r="M313" s="7" t="s">
        <v>1640</v>
      </c>
      <c r="N313" s="7" t="s">
        <v>98</v>
      </c>
      <c r="O313" s="12" t="s">
        <v>41</v>
      </c>
      <c r="P313" s="12" t="s">
        <v>101</v>
      </c>
      <c r="Q313" s="8"/>
      <c r="R313" s="7">
        <v>1700</v>
      </c>
      <c r="S313" s="7">
        <v>1700</v>
      </c>
      <c r="T313" s="7">
        <v>158</v>
      </c>
      <c r="U313" s="35">
        <f t="shared" si="36"/>
        <v>9.2941176470588235E-2</v>
      </c>
      <c r="V313" s="35">
        <f t="shared" si="37"/>
        <v>9.2941176470588235E-2</v>
      </c>
      <c r="W313" s="7"/>
      <c r="X313" s="7"/>
      <c r="Y313" s="18">
        <v>3692051.3</v>
      </c>
      <c r="Z313" s="18">
        <v>3802812.85</v>
      </c>
      <c r="AA313" s="18">
        <v>1230683.75</v>
      </c>
      <c r="AB313" s="35">
        <f t="shared" si="38"/>
        <v>0.33333332881913097</v>
      </c>
      <c r="AC313" s="17">
        <f t="shared" si="39"/>
        <v>0.32362459015041983</v>
      </c>
    </row>
    <row r="314" spans="1:29" ht="20.399999999999999" x14ac:dyDescent="0.2">
      <c r="A314" s="75"/>
      <c r="B314" s="57"/>
      <c r="C314" s="69"/>
      <c r="D314" s="60"/>
      <c r="E314" s="66"/>
      <c r="F314" s="63"/>
      <c r="G314" s="60"/>
      <c r="H314" s="60"/>
      <c r="I314" s="60"/>
      <c r="J314" s="60"/>
      <c r="K314" s="60"/>
      <c r="L314" s="7" t="s">
        <v>1629</v>
      </c>
      <c r="M314" s="7" t="s">
        <v>1641</v>
      </c>
      <c r="N314" s="7" t="s">
        <v>98</v>
      </c>
      <c r="O314" s="12" t="s">
        <v>41</v>
      </c>
      <c r="P314" s="12" t="s">
        <v>101</v>
      </c>
      <c r="Q314" s="8"/>
      <c r="R314" s="7">
        <v>6811</v>
      </c>
      <c r="S314" s="7">
        <v>6811</v>
      </c>
      <c r="T314" s="7">
        <v>2629</v>
      </c>
      <c r="U314" s="35">
        <f t="shared" si="36"/>
        <v>0.38599324621935105</v>
      </c>
      <c r="V314" s="35">
        <f t="shared" si="37"/>
        <v>0.38599324621935105</v>
      </c>
      <c r="W314" s="7"/>
      <c r="X314" s="7"/>
      <c r="Y314" s="18">
        <v>2215230.7799999998</v>
      </c>
      <c r="Z314" s="18">
        <v>2281687.71</v>
      </c>
      <c r="AA314" s="18">
        <v>738410.25</v>
      </c>
      <c r="AB314" s="35">
        <f t="shared" si="38"/>
        <v>0.33333332881913103</v>
      </c>
      <c r="AC314" s="17">
        <f t="shared" si="39"/>
        <v>0.32362459015041983</v>
      </c>
    </row>
    <row r="315" spans="1:29" ht="20.399999999999999" x14ac:dyDescent="0.2">
      <c r="A315" s="75"/>
      <c r="B315" s="57"/>
      <c r="C315" s="69"/>
      <c r="D315" s="60"/>
      <c r="E315" s="66"/>
      <c r="F315" s="63"/>
      <c r="G315" s="60"/>
      <c r="H315" s="60"/>
      <c r="I315" s="60"/>
      <c r="J315" s="60"/>
      <c r="K315" s="60"/>
      <c r="L315" s="7" t="s">
        <v>1630</v>
      </c>
      <c r="M315" s="7" t="s">
        <v>1642</v>
      </c>
      <c r="N315" s="7" t="s">
        <v>98</v>
      </c>
      <c r="O315" s="12" t="s">
        <v>41</v>
      </c>
      <c r="P315" s="12" t="s">
        <v>101</v>
      </c>
      <c r="Q315" s="8"/>
      <c r="R315" s="7">
        <v>18200</v>
      </c>
      <c r="S315" s="7">
        <v>18200</v>
      </c>
      <c r="T315" s="7">
        <v>6107</v>
      </c>
      <c r="U315" s="35">
        <f t="shared" si="36"/>
        <v>0.33554945054945057</v>
      </c>
      <c r="V315" s="35">
        <f t="shared" si="37"/>
        <v>0.33554945054945057</v>
      </c>
      <c r="W315" s="7"/>
      <c r="X315" s="7"/>
      <c r="Y315" s="18">
        <v>3692051.3</v>
      </c>
      <c r="Z315" s="18">
        <v>3802812.85</v>
      </c>
      <c r="AA315" s="18">
        <v>1230683.75</v>
      </c>
      <c r="AB315" s="35">
        <f t="shared" si="38"/>
        <v>0.33333332881913097</v>
      </c>
      <c r="AC315" s="17">
        <f t="shared" si="39"/>
        <v>0.32362459015041983</v>
      </c>
    </row>
    <row r="316" spans="1:29" ht="20.399999999999999" x14ac:dyDescent="0.2">
      <c r="A316" s="75"/>
      <c r="B316" s="57"/>
      <c r="C316" s="69"/>
      <c r="D316" s="60"/>
      <c r="E316" s="66"/>
      <c r="F316" s="63"/>
      <c r="G316" s="60"/>
      <c r="H316" s="60"/>
      <c r="I316" s="60"/>
      <c r="J316" s="60"/>
      <c r="K316" s="60"/>
      <c r="L316" s="7" t="s">
        <v>1630</v>
      </c>
      <c r="M316" s="7" t="s">
        <v>1642</v>
      </c>
      <c r="N316" s="7" t="s">
        <v>98</v>
      </c>
      <c r="O316" s="12" t="s">
        <v>41</v>
      </c>
      <c r="P316" s="12" t="s">
        <v>101</v>
      </c>
      <c r="Q316" s="8"/>
      <c r="R316" s="7">
        <v>5000</v>
      </c>
      <c r="S316" s="7">
        <v>5000</v>
      </c>
      <c r="T316" s="7">
        <v>1185</v>
      </c>
      <c r="U316" s="35">
        <f t="shared" si="36"/>
        <v>0.23699999999999999</v>
      </c>
      <c r="V316" s="35">
        <f t="shared" si="37"/>
        <v>0.23699999999999999</v>
      </c>
      <c r="W316" s="7"/>
      <c r="X316" s="7"/>
      <c r="Y316" s="18">
        <v>3692051.3</v>
      </c>
      <c r="Z316" s="18">
        <v>3802812.85</v>
      </c>
      <c r="AA316" s="18">
        <v>1230683.75</v>
      </c>
      <c r="AB316" s="35">
        <f t="shared" si="38"/>
        <v>0.33333332881913097</v>
      </c>
      <c r="AC316" s="17">
        <f t="shared" si="39"/>
        <v>0.32362459015041983</v>
      </c>
    </row>
    <row r="317" spans="1:29" ht="20.399999999999999" x14ac:dyDescent="0.2">
      <c r="A317" s="75"/>
      <c r="B317" s="57"/>
      <c r="C317" s="69"/>
      <c r="D317" s="60"/>
      <c r="E317" s="66"/>
      <c r="F317" s="63"/>
      <c r="G317" s="60"/>
      <c r="H317" s="60"/>
      <c r="I317" s="60"/>
      <c r="J317" s="60"/>
      <c r="K317" s="60"/>
      <c r="L317" s="7" t="s">
        <v>1631</v>
      </c>
      <c r="M317" s="7" t="s">
        <v>1643</v>
      </c>
      <c r="N317" s="7" t="s">
        <v>98</v>
      </c>
      <c r="O317" s="12" t="s">
        <v>41</v>
      </c>
      <c r="P317" s="12" t="s">
        <v>101</v>
      </c>
      <c r="Q317" s="8"/>
      <c r="R317" s="7">
        <v>8</v>
      </c>
      <c r="S317" s="7">
        <v>8</v>
      </c>
      <c r="T317" s="7">
        <v>3</v>
      </c>
      <c r="U317" s="35">
        <f t="shared" si="36"/>
        <v>0.375</v>
      </c>
      <c r="V317" s="35">
        <f t="shared" si="37"/>
        <v>0.375</v>
      </c>
      <c r="W317" s="7"/>
      <c r="X317" s="7"/>
      <c r="Y317" s="18">
        <v>738410.26</v>
      </c>
      <c r="Z317" s="18">
        <v>760562.57</v>
      </c>
      <c r="AA317" s="18">
        <v>246136.75</v>
      </c>
      <c r="AB317" s="35">
        <f t="shared" si="38"/>
        <v>0.33333332881913097</v>
      </c>
      <c r="AC317" s="17">
        <f t="shared" si="39"/>
        <v>0.32362459015041989</v>
      </c>
    </row>
    <row r="318" spans="1:29" ht="20.399999999999999" x14ac:dyDescent="0.2">
      <c r="A318" s="75"/>
      <c r="B318" s="57"/>
      <c r="C318" s="69"/>
      <c r="D318" s="60"/>
      <c r="E318" s="66"/>
      <c r="F318" s="63"/>
      <c r="G318" s="60"/>
      <c r="H318" s="60"/>
      <c r="I318" s="60"/>
      <c r="J318" s="60"/>
      <c r="K318" s="60"/>
      <c r="L318" s="7" t="s">
        <v>1632</v>
      </c>
      <c r="M318" s="7" t="s">
        <v>1644</v>
      </c>
      <c r="N318" s="7" t="s">
        <v>98</v>
      </c>
      <c r="O318" s="12" t="s">
        <v>41</v>
      </c>
      <c r="P318" s="12" t="s">
        <v>101</v>
      </c>
      <c r="Q318" s="8"/>
      <c r="R318" s="7">
        <v>1500</v>
      </c>
      <c r="S318" s="7">
        <v>1500</v>
      </c>
      <c r="T318" s="7">
        <v>708</v>
      </c>
      <c r="U318" s="35">
        <f t="shared" si="36"/>
        <v>0.47199999999999998</v>
      </c>
      <c r="V318" s="35">
        <f t="shared" si="37"/>
        <v>0.47199999999999998</v>
      </c>
      <c r="W318" s="7"/>
      <c r="X318" s="7"/>
      <c r="Y318" s="18">
        <v>3692051.3</v>
      </c>
      <c r="Z318" s="18">
        <v>3802812.85</v>
      </c>
      <c r="AA318" s="18">
        <v>1230683.75</v>
      </c>
      <c r="AB318" s="35">
        <f t="shared" si="38"/>
        <v>0.33333332881913097</v>
      </c>
      <c r="AC318" s="17">
        <f t="shared" si="39"/>
        <v>0.32362459015041983</v>
      </c>
    </row>
    <row r="319" spans="1:29" ht="20.399999999999999" x14ac:dyDescent="0.2">
      <c r="A319" s="75"/>
      <c r="B319" s="57"/>
      <c r="C319" s="69"/>
      <c r="D319" s="60"/>
      <c r="E319" s="66"/>
      <c r="F319" s="63"/>
      <c r="G319" s="60"/>
      <c r="H319" s="60"/>
      <c r="I319" s="60"/>
      <c r="J319" s="60"/>
      <c r="K319" s="60"/>
      <c r="L319" s="7" t="s">
        <v>1633</v>
      </c>
      <c r="M319" s="7" t="s">
        <v>1637</v>
      </c>
      <c r="N319" s="7" t="s">
        <v>98</v>
      </c>
      <c r="O319" s="12" t="s">
        <v>41</v>
      </c>
      <c r="P319" s="12" t="s">
        <v>101</v>
      </c>
      <c r="Q319" s="8"/>
      <c r="R319" s="7">
        <v>60</v>
      </c>
      <c r="S319" s="7">
        <v>60</v>
      </c>
      <c r="T319" s="7">
        <v>0</v>
      </c>
      <c r="U319" s="35">
        <f t="shared" si="36"/>
        <v>0</v>
      </c>
      <c r="V319" s="35">
        <f t="shared" si="37"/>
        <v>0</v>
      </c>
      <c r="W319" s="7"/>
      <c r="X319" s="7"/>
      <c r="Y319" s="18">
        <v>1476820.52</v>
      </c>
      <c r="Z319" s="18">
        <v>1521125.14</v>
      </c>
      <c r="AA319" s="18">
        <v>492273.5</v>
      </c>
      <c r="AB319" s="35">
        <f t="shared" si="38"/>
        <v>0.33333332881913097</v>
      </c>
      <c r="AC319" s="17">
        <f t="shared" si="39"/>
        <v>0.32362459015041989</v>
      </c>
    </row>
    <row r="320" spans="1:29" ht="20.399999999999999" x14ac:dyDescent="0.2">
      <c r="A320" s="75"/>
      <c r="B320" s="57"/>
      <c r="C320" s="69"/>
      <c r="D320" s="60"/>
      <c r="E320" s="66"/>
      <c r="F320" s="63"/>
      <c r="G320" s="60"/>
      <c r="H320" s="60"/>
      <c r="I320" s="60"/>
      <c r="J320" s="60"/>
      <c r="K320" s="60"/>
      <c r="L320" s="7" t="s">
        <v>1633</v>
      </c>
      <c r="M320" s="7" t="s">
        <v>1645</v>
      </c>
      <c r="N320" s="7" t="s">
        <v>98</v>
      </c>
      <c r="O320" s="12" t="s">
        <v>41</v>
      </c>
      <c r="P320" s="12" t="s">
        <v>101</v>
      </c>
      <c r="Q320" s="8"/>
      <c r="R320" s="7">
        <v>19</v>
      </c>
      <c r="S320" s="7">
        <v>19</v>
      </c>
      <c r="T320" s="7">
        <v>7</v>
      </c>
      <c r="U320" s="35">
        <f t="shared" si="36"/>
        <v>0.36842105263157893</v>
      </c>
      <c r="V320" s="35">
        <f t="shared" si="37"/>
        <v>0.36842105263157893</v>
      </c>
      <c r="W320" s="7"/>
      <c r="X320" s="7"/>
      <c r="Y320" s="18">
        <v>738410.26</v>
      </c>
      <c r="Z320" s="18">
        <v>760562.57</v>
      </c>
      <c r="AA320" s="18">
        <v>246136.75</v>
      </c>
      <c r="AB320" s="35">
        <f t="shared" si="38"/>
        <v>0.33333332881913097</v>
      </c>
      <c r="AC320" s="17">
        <f t="shared" si="39"/>
        <v>0.32362459015041989</v>
      </c>
    </row>
    <row r="321" spans="1:29" ht="20.399999999999999" x14ac:dyDescent="0.2">
      <c r="A321" s="75"/>
      <c r="B321" s="57"/>
      <c r="C321" s="69"/>
      <c r="D321" s="60"/>
      <c r="E321" s="66"/>
      <c r="F321" s="63"/>
      <c r="G321" s="60"/>
      <c r="H321" s="60"/>
      <c r="I321" s="60"/>
      <c r="J321" s="60"/>
      <c r="K321" s="60"/>
      <c r="L321" s="7" t="s">
        <v>1633</v>
      </c>
      <c r="M321" s="7" t="s">
        <v>1646</v>
      </c>
      <c r="N321" s="7" t="s">
        <v>98</v>
      </c>
      <c r="O321" s="12" t="s">
        <v>41</v>
      </c>
      <c r="P321" s="12" t="s">
        <v>101</v>
      </c>
      <c r="Q321" s="8"/>
      <c r="R321" s="7">
        <v>164</v>
      </c>
      <c r="S321" s="7">
        <v>164</v>
      </c>
      <c r="T321" s="7">
        <v>36</v>
      </c>
      <c r="U321" s="35">
        <f t="shared" si="36"/>
        <v>0.21951219512195122</v>
      </c>
      <c r="V321" s="35">
        <f t="shared" si="37"/>
        <v>0.21951219512195122</v>
      </c>
      <c r="W321" s="7"/>
      <c r="X321" s="7"/>
      <c r="Y321" s="18">
        <v>738410.26</v>
      </c>
      <c r="Z321" s="18">
        <v>760562.57</v>
      </c>
      <c r="AA321" s="18">
        <v>246136.75</v>
      </c>
      <c r="AB321" s="35">
        <f t="shared" si="38"/>
        <v>0.33333332881913097</v>
      </c>
      <c r="AC321" s="17">
        <f t="shared" si="39"/>
        <v>0.32362459015041989</v>
      </c>
    </row>
    <row r="322" spans="1:29" ht="20.399999999999999" x14ac:dyDescent="0.2">
      <c r="A322" s="75"/>
      <c r="B322" s="57"/>
      <c r="C322" s="69"/>
      <c r="D322" s="60"/>
      <c r="E322" s="66"/>
      <c r="F322" s="63"/>
      <c r="G322" s="60"/>
      <c r="H322" s="60"/>
      <c r="I322" s="60"/>
      <c r="J322" s="60"/>
      <c r="K322" s="60"/>
      <c r="L322" s="7" t="s">
        <v>1633</v>
      </c>
      <c r="M322" s="7" t="s">
        <v>1647</v>
      </c>
      <c r="N322" s="7" t="s">
        <v>98</v>
      </c>
      <c r="O322" s="12" t="s">
        <v>41</v>
      </c>
      <c r="P322" s="12" t="s">
        <v>101</v>
      </c>
      <c r="Q322" s="8"/>
      <c r="R322" s="7">
        <v>540</v>
      </c>
      <c r="S322" s="7">
        <v>540</v>
      </c>
      <c r="T322" s="7">
        <v>187</v>
      </c>
      <c r="U322" s="35">
        <f t="shared" si="36"/>
        <v>0.34629629629629627</v>
      </c>
      <c r="V322" s="35">
        <f t="shared" si="37"/>
        <v>0.34629629629629627</v>
      </c>
      <c r="W322" s="7"/>
      <c r="X322" s="7"/>
      <c r="Y322" s="18">
        <v>738410.26</v>
      </c>
      <c r="Z322" s="18">
        <v>760562.57</v>
      </c>
      <c r="AA322" s="18">
        <v>246136.75</v>
      </c>
      <c r="AB322" s="35">
        <f t="shared" si="38"/>
        <v>0.33333332881913097</v>
      </c>
      <c r="AC322" s="17">
        <f t="shared" si="39"/>
        <v>0.32362459015041989</v>
      </c>
    </row>
    <row r="323" spans="1:29" ht="20.399999999999999" x14ac:dyDescent="0.2">
      <c r="A323" s="75"/>
      <c r="B323" s="57"/>
      <c r="C323" s="69"/>
      <c r="D323" s="60"/>
      <c r="E323" s="66"/>
      <c r="F323" s="63"/>
      <c r="G323" s="60"/>
      <c r="H323" s="60"/>
      <c r="I323" s="60"/>
      <c r="J323" s="60"/>
      <c r="K323" s="60"/>
      <c r="L323" s="7" t="s">
        <v>1633</v>
      </c>
      <c r="M323" s="7" t="s">
        <v>1642</v>
      </c>
      <c r="N323" s="7" t="s">
        <v>98</v>
      </c>
      <c r="O323" s="12" t="s">
        <v>41</v>
      </c>
      <c r="P323" s="12" t="s">
        <v>101</v>
      </c>
      <c r="Q323" s="8"/>
      <c r="R323" s="7">
        <v>2515</v>
      </c>
      <c r="S323" s="7">
        <v>2015</v>
      </c>
      <c r="T323" s="7">
        <v>1390</v>
      </c>
      <c r="U323" s="35">
        <f t="shared" si="36"/>
        <v>0.55268389662027828</v>
      </c>
      <c r="V323" s="35">
        <f t="shared" si="37"/>
        <v>0.6898263027295285</v>
      </c>
      <c r="W323" s="7"/>
      <c r="X323" s="7"/>
      <c r="Y323" s="18">
        <v>3692051.3</v>
      </c>
      <c r="Z323" s="18">
        <v>3802812.85</v>
      </c>
      <c r="AA323" s="18">
        <v>1230683.75</v>
      </c>
      <c r="AB323" s="35">
        <f t="shared" si="38"/>
        <v>0.33333332881913097</v>
      </c>
      <c r="AC323" s="17">
        <f t="shared" si="39"/>
        <v>0.32362459015041983</v>
      </c>
    </row>
    <row r="324" spans="1:29" ht="20.399999999999999" x14ac:dyDescent="0.2">
      <c r="A324" s="75"/>
      <c r="B324" s="57"/>
      <c r="C324" s="69"/>
      <c r="D324" s="60"/>
      <c r="E324" s="66"/>
      <c r="F324" s="63"/>
      <c r="G324" s="60"/>
      <c r="H324" s="60"/>
      <c r="I324" s="60"/>
      <c r="J324" s="60"/>
      <c r="K324" s="60"/>
      <c r="L324" s="7" t="s">
        <v>1633</v>
      </c>
      <c r="M324" s="7" t="s">
        <v>1642</v>
      </c>
      <c r="N324" s="7" t="s">
        <v>98</v>
      </c>
      <c r="O324" s="12" t="s">
        <v>41</v>
      </c>
      <c r="P324" s="12" t="s">
        <v>101</v>
      </c>
      <c r="Q324" s="8"/>
      <c r="R324" s="7">
        <v>56400</v>
      </c>
      <c r="S324" s="7">
        <v>56400</v>
      </c>
      <c r="T324" s="7">
        <v>12809</v>
      </c>
      <c r="U324" s="35">
        <f t="shared" si="36"/>
        <v>0.22710992907801419</v>
      </c>
      <c r="V324" s="35">
        <f t="shared" si="37"/>
        <v>0.22710992907801419</v>
      </c>
      <c r="W324" s="7"/>
      <c r="X324" s="7"/>
      <c r="Y324" s="18">
        <v>2215230.7799999998</v>
      </c>
      <c r="Z324" s="18">
        <v>2281687.71</v>
      </c>
      <c r="AA324" s="18">
        <v>738410.25</v>
      </c>
      <c r="AB324" s="35">
        <f t="shared" si="38"/>
        <v>0.33333332881913103</v>
      </c>
      <c r="AC324" s="17">
        <f t="shared" si="39"/>
        <v>0.32362459015041983</v>
      </c>
    </row>
    <row r="325" spans="1:29" ht="20.399999999999999" x14ac:dyDescent="0.2">
      <c r="A325" s="75"/>
      <c r="B325" s="57"/>
      <c r="C325" s="69"/>
      <c r="D325" s="60"/>
      <c r="E325" s="66"/>
      <c r="F325" s="63"/>
      <c r="G325" s="60"/>
      <c r="H325" s="60"/>
      <c r="I325" s="60"/>
      <c r="J325" s="60"/>
      <c r="K325" s="60"/>
      <c r="L325" s="7" t="s">
        <v>1633</v>
      </c>
      <c r="M325" s="7" t="s">
        <v>1648</v>
      </c>
      <c r="N325" s="7" t="s">
        <v>98</v>
      </c>
      <c r="O325" s="12" t="s">
        <v>41</v>
      </c>
      <c r="P325" s="12" t="s">
        <v>101</v>
      </c>
      <c r="Q325" s="8"/>
      <c r="R325" s="7">
        <v>2</v>
      </c>
      <c r="S325" s="7">
        <v>2</v>
      </c>
      <c r="T325" s="7">
        <v>1</v>
      </c>
      <c r="U325" s="35">
        <f t="shared" si="36"/>
        <v>0.5</v>
      </c>
      <c r="V325" s="35">
        <f t="shared" si="37"/>
        <v>0.5</v>
      </c>
      <c r="W325" s="7"/>
      <c r="X325" s="7"/>
      <c r="Y325" s="18">
        <v>738410.26</v>
      </c>
      <c r="Z325" s="18">
        <v>760562.57</v>
      </c>
      <c r="AA325" s="18">
        <v>246136.75</v>
      </c>
      <c r="AB325" s="35">
        <f t="shared" si="38"/>
        <v>0.33333332881913097</v>
      </c>
      <c r="AC325" s="17">
        <f t="shared" si="39"/>
        <v>0.32362459015041989</v>
      </c>
    </row>
    <row r="326" spans="1:29" ht="20.399999999999999" x14ac:dyDescent="0.2">
      <c r="A326" s="75"/>
      <c r="B326" s="57"/>
      <c r="C326" s="69"/>
      <c r="D326" s="60"/>
      <c r="E326" s="66"/>
      <c r="F326" s="63"/>
      <c r="G326" s="60"/>
      <c r="H326" s="60"/>
      <c r="I326" s="60"/>
      <c r="J326" s="60"/>
      <c r="K326" s="60"/>
      <c r="L326" s="7" t="s">
        <v>1633</v>
      </c>
      <c r="M326" s="7" t="s">
        <v>1642</v>
      </c>
      <c r="N326" s="7" t="s">
        <v>98</v>
      </c>
      <c r="O326" s="12" t="s">
        <v>41</v>
      </c>
      <c r="P326" s="12" t="s">
        <v>101</v>
      </c>
      <c r="Q326" s="8"/>
      <c r="R326" s="7">
        <v>11000</v>
      </c>
      <c r="S326" s="7">
        <v>11000</v>
      </c>
      <c r="T326" s="7">
        <v>2692</v>
      </c>
      <c r="U326" s="35">
        <f t="shared" si="36"/>
        <v>0.24472727272727274</v>
      </c>
      <c r="V326" s="35">
        <f t="shared" si="37"/>
        <v>0.24472727272727274</v>
      </c>
      <c r="W326" s="7"/>
      <c r="X326" s="7"/>
      <c r="Y326" s="18">
        <v>738410.26</v>
      </c>
      <c r="Z326" s="18">
        <v>760562.57</v>
      </c>
      <c r="AA326" s="18">
        <v>246136.75</v>
      </c>
      <c r="AB326" s="35">
        <f t="shared" si="38"/>
        <v>0.33333332881913097</v>
      </c>
      <c r="AC326" s="17">
        <f t="shared" si="39"/>
        <v>0.32362459015041989</v>
      </c>
    </row>
    <row r="327" spans="1:29" ht="20.399999999999999" x14ac:dyDescent="0.2">
      <c r="A327" s="75"/>
      <c r="B327" s="57"/>
      <c r="C327" s="69"/>
      <c r="D327" s="60"/>
      <c r="E327" s="66"/>
      <c r="F327" s="63"/>
      <c r="G327" s="60"/>
      <c r="H327" s="60"/>
      <c r="I327" s="60"/>
      <c r="J327" s="60"/>
      <c r="K327" s="60"/>
      <c r="L327" s="7" t="s">
        <v>1633</v>
      </c>
      <c r="M327" s="7" t="s">
        <v>1642</v>
      </c>
      <c r="N327" s="7" t="s">
        <v>98</v>
      </c>
      <c r="O327" s="12" t="s">
        <v>41</v>
      </c>
      <c r="P327" s="12" t="s">
        <v>101</v>
      </c>
      <c r="Q327" s="8"/>
      <c r="R327" s="7">
        <v>63600</v>
      </c>
      <c r="S327" s="7">
        <v>63600</v>
      </c>
      <c r="T327" s="7">
        <v>16650</v>
      </c>
      <c r="U327" s="35">
        <f t="shared" si="36"/>
        <v>0.2617924528301887</v>
      </c>
      <c r="V327" s="35">
        <f t="shared" si="37"/>
        <v>0.2617924528301887</v>
      </c>
      <c r="W327" s="7"/>
      <c r="X327" s="7"/>
      <c r="Y327" s="18">
        <v>2215230.7799999998</v>
      </c>
      <c r="Z327" s="18">
        <v>2281687.71</v>
      </c>
      <c r="AA327" s="18">
        <v>738410.25</v>
      </c>
      <c r="AB327" s="35">
        <f t="shared" si="38"/>
        <v>0.33333332881913103</v>
      </c>
      <c r="AC327" s="17">
        <f t="shared" si="39"/>
        <v>0.32362459015041983</v>
      </c>
    </row>
    <row r="328" spans="1:29" ht="20.399999999999999" x14ac:dyDescent="0.2">
      <c r="A328" s="75"/>
      <c r="B328" s="57"/>
      <c r="C328" s="69"/>
      <c r="D328" s="60"/>
      <c r="E328" s="66"/>
      <c r="F328" s="63"/>
      <c r="G328" s="60"/>
      <c r="H328" s="60"/>
      <c r="I328" s="60"/>
      <c r="J328" s="60"/>
      <c r="K328" s="60"/>
      <c r="L328" s="7" t="s">
        <v>1633</v>
      </c>
      <c r="M328" s="7" t="s">
        <v>1642</v>
      </c>
      <c r="N328" s="7" t="s">
        <v>98</v>
      </c>
      <c r="O328" s="12" t="s">
        <v>41</v>
      </c>
      <c r="P328" s="12" t="s">
        <v>101</v>
      </c>
      <c r="Q328" s="8"/>
      <c r="R328" s="7">
        <v>30674</v>
      </c>
      <c r="S328" s="7">
        <v>30674</v>
      </c>
      <c r="T328" s="7">
        <v>5699</v>
      </c>
      <c r="U328" s="35">
        <f t="shared" si="36"/>
        <v>0.18579252787376932</v>
      </c>
      <c r="V328" s="35">
        <f t="shared" si="37"/>
        <v>0.18579252787376932</v>
      </c>
      <c r="W328" s="7"/>
      <c r="X328" s="7"/>
      <c r="Y328" s="18">
        <v>3692051.3</v>
      </c>
      <c r="Z328" s="18">
        <v>3802812.85</v>
      </c>
      <c r="AA328" s="18">
        <v>1230683.75</v>
      </c>
      <c r="AB328" s="35">
        <f t="shared" si="38"/>
        <v>0.33333332881913097</v>
      </c>
      <c r="AC328" s="17">
        <f t="shared" si="39"/>
        <v>0.32362459015041983</v>
      </c>
    </row>
    <row r="329" spans="1:29" ht="20.399999999999999" x14ac:dyDescent="0.2">
      <c r="A329" s="75"/>
      <c r="B329" s="57"/>
      <c r="C329" s="69"/>
      <c r="D329" s="60"/>
      <c r="E329" s="66"/>
      <c r="F329" s="63"/>
      <c r="G329" s="60"/>
      <c r="H329" s="60"/>
      <c r="I329" s="60"/>
      <c r="J329" s="60"/>
      <c r="K329" s="60"/>
      <c r="L329" s="7" t="s">
        <v>1633</v>
      </c>
      <c r="M329" s="7" t="s">
        <v>1649</v>
      </c>
      <c r="N329" s="7" t="s">
        <v>98</v>
      </c>
      <c r="O329" s="12" t="s">
        <v>41</v>
      </c>
      <c r="P329" s="12" t="s">
        <v>101</v>
      </c>
      <c r="Q329" s="8"/>
      <c r="R329" s="7">
        <v>480</v>
      </c>
      <c r="S329" s="7">
        <v>480</v>
      </c>
      <c r="T329" s="7">
        <v>191</v>
      </c>
      <c r="U329" s="35">
        <f t="shared" si="36"/>
        <v>0.39791666666666664</v>
      </c>
      <c r="V329" s="35">
        <f t="shared" si="37"/>
        <v>0.39791666666666664</v>
      </c>
      <c r="W329" s="7"/>
      <c r="X329" s="7"/>
      <c r="Y329" s="18">
        <v>738410.26</v>
      </c>
      <c r="Z329" s="18">
        <v>760562.57</v>
      </c>
      <c r="AA329" s="18">
        <v>246136.75</v>
      </c>
      <c r="AB329" s="35">
        <f t="shared" si="38"/>
        <v>0.33333332881913097</v>
      </c>
      <c r="AC329" s="17">
        <f t="shared" si="39"/>
        <v>0.32362459015041989</v>
      </c>
    </row>
    <row r="330" spans="1:29" ht="20.399999999999999" x14ac:dyDescent="0.2">
      <c r="A330" s="75"/>
      <c r="B330" s="57"/>
      <c r="C330" s="69"/>
      <c r="D330" s="60"/>
      <c r="E330" s="66"/>
      <c r="F330" s="63"/>
      <c r="G330" s="60"/>
      <c r="H330" s="60"/>
      <c r="I330" s="60"/>
      <c r="J330" s="60"/>
      <c r="K330" s="60"/>
      <c r="L330" s="7" t="s">
        <v>1633</v>
      </c>
      <c r="M330" s="7" t="s">
        <v>1638</v>
      </c>
      <c r="N330" s="7" t="s">
        <v>98</v>
      </c>
      <c r="O330" s="12" t="s">
        <v>41</v>
      </c>
      <c r="P330" s="12" t="s">
        <v>101</v>
      </c>
      <c r="Q330" s="8"/>
      <c r="R330" s="7">
        <v>312</v>
      </c>
      <c r="S330" s="7">
        <v>312</v>
      </c>
      <c r="T330" s="7">
        <v>94</v>
      </c>
      <c r="U330" s="35">
        <f t="shared" si="36"/>
        <v>0.30128205128205127</v>
      </c>
      <c r="V330" s="35">
        <f t="shared" si="37"/>
        <v>0.30128205128205127</v>
      </c>
      <c r="W330" s="7"/>
      <c r="X330" s="7"/>
      <c r="Y330" s="18">
        <v>738410.26</v>
      </c>
      <c r="Z330" s="18">
        <v>760562.57</v>
      </c>
      <c r="AA330" s="18">
        <v>246136.75</v>
      </c>
      <c r="AB330" s="35">
        <f t="shared" si="38"/>
        <v>0.33333332881913097</v>
      </c>
      <c r="AC330" s="17">
        <f t="shared" si="39"/>
        <v>0.32362459015041989</v>
      </c>
    </row>
    <row r="331" spans="1:29" ht="20.399999999999999" x14ac:dyDescent="0.2">
      <c r="A331" s="75"/>
      <c r="B331" s="57"/>
      <c r="C331" s="69"/>
      <c r="D331" s="60"/>
      <c r="E331" s="66"/>
      <c r="F331" s="63"/>
      <c r="G331" s="60"/>
      <c r="H331" s="60"/>
      <c r="I331" s="60"/>
      <c r="J331" s="60"/>
      <c r="K331" s="60"/>
      <c r="L331" s="7" t="s">
        <v>1634</v>
      </c>
      <c r="M331" s="7" t="s">
        <v>1650</v>
      </c>
      <c r="N331" s="7" t="s">
        <v>98</v>
      </c>
      <c r="O331" s="12" t="s">
        <v>41</v>
      </c>
      <c r="P331" s="12" t="s">
        <v>101</v>
      </c>
      <c r="Q331" s="8"/>
      <c r="R331" s="7">
        <v>4300</v>
      </c>
      <c r="S331" s="7">
        <v>4300</v>
      </c>
      <c r="T331" s="7">
        <v>2100</v>
      </c>
      <c r="U331" s="35">
        <f t="shared" si="36"/>
        <v>0.48837209302325579</v>
      </c>
      <c r="V331" s="35">
        <f t="shared" si="37"/>
        <v>0.48837209302325579</v>
      </c>
      <c r="W331" s="7"/>
      <c r="X331" s="7"/>
      <c r="Y331" s="18">
        <v>738410.26</v>
      </c>
      <c r="Z331" s="18">
        <v>760562.57</v>
      </c>
      <c r="AA331" s="18">
        <v>246136.75</v>
      </c>
      <c r="AB331" s="35">
        <f t="shared" si="38"/>
        <v>0.33333332881913097</v>
      </c>
      <c r="AC331" s="17">
        <f t="shared" si="39"/>
        <v>0.32362459015041989</v>
      </c>
    </row>
    <row r="332" spans="1:29" ht="20.399999999999999" x14ac:dyDescent="0.2">
      <c r="A332" s="75"/>
      <c r="B332" s="57"/>
      <c r="C332" s="69"/>
      <c r="D332" s="60"/>
      <c r="E332" s="66"/>
      <c r="F332" s="63"/>
      <c r="G332" s="60"/>
      <c r="H332" s="60"/>
      <c r="I332" s="60"/>
      <c r="J332" s="60"/>
      <c r="K332" s="60"/>
      <c r="L332" s="7" t="s">
        <v>1100</v>
      </c>
      <c r="M332" s="7" t="s">
        <v>1642</v>
      </c>
      <c r="N332" s="7" t="s">
        <v>98</v>
      </c>
      <c r="O332" s="12" t="s">
        <v>41</v>
      </c>
      <c r="P332" s="12" t="s">
        <v>101</v>
      </c>
      <c r="Q332" s="8"/>
      <c r="R332" s="7">
        <v>1080</v>
      </c>
      <c r="S332" s="7">
        <v>1080</v>
      </c>
      <c r="T332" s="7">
        <v>308</v>
      </c>
      <c r="U332" s="35">
        <f t="shared" si="36"/>
        <v>0.28518518518518521</v>
      </c>
      <c r="V332" s="35">
        <f t="shared" si="37"/>
        <v>0.28518518518518521</v>
      </c>
      <c r="W332" s="7"/>
      <c r="X332" s="7"/>
      <c r="Y332" s="18">
        <v>3692051.3</v>
      </c>
      <c r="Z332" s="18">
        <v>3802812.85</v>
      </c>
      <c r="AA332" s="18">
        <v>1230683.75</v>
      </c>
      <c r="AB332" s="35">
        <f t="shared" si="38"/>
        <v>0.33333332881913097</v>
      </c>
      <c r="AC332" s="17">
        <f t="shared" si="39"/>
        <v>0.32362459015041983</v>
      </c>
    </row>
    <row r="333" spans="1:29" ht="20.399999999999999" x14ac:dyDescent="0.2">
      <c r="A333" s="75"/>
      <c r="B333" s="57"/>
      <c r="C333" s="69"/>
      <c r="D333" s="60"/>
      <c r="E333" s="66"/>
      <c r="F333" s="63"/>
      <c r="G333" s="60"/>
      <c r="H333" s="60"/>
      <c r="I333" s="60"/>
      <c r="J333" s="60"/>
      <c r="K333" s="60"/>
      <c r="L333" s="7" t="s">
        <v>1100</v>
      </c>
      <c r="M333" s="7" t="s">
        <v>1642</v>
      </c>
      <c r="N333" s="7" t="s">
        <v>98</v>
      </c>
      <c r="O333" s="12" t="s">
        <v>41</v>
      </c>
      <c r="P333" s="12" t="s">
        <v>101</v>
      </c>
      <c r="Q333" s="8"/>
      <c r="R333" s="7">
        <v>6050</v>
      </c>
      <c r="S333" s="7">
        <v>6050</v>
      </c>
      <c r="T333" s="7">
        <v>2169</v>
      </c>
      <c r="U333" s="35">
        <f t="shared" si="36"/>
        <v>0.35851239669421486</v>
      </c>
      <c r="V333" s="35">
        <f t="shared" si="37"/>
        <v>0.35851239669421486</v>
      </c>
      <c r="W333" s="7"/>
      <c r="X333" s="7"/>
      <c r="Y333" s="18">
        <v>3692051.3</v>
      </c>
      <c r="Z333" s="18">
        <v>3802812.85</v>
      </c>
      <c r="AA333" s="18">
        <v>1230683.75</v>
      </c>
      <c r="AB333" s="35">
        <f t="shared" si="38"/>
        <v>0.33333332881913097</v>
      </c>
      <c r="AC333" s="17">
        <f t="shared" si="39"/>
        <v>0.32362459015041983</v>
      </c>
    </row>
    <row r="334" spans="1:29" ht="20.399999999999999" x14ac:dyDescent="0.2">
      <c r="A334" s="75"/>
      <c r="B334" s="57"/>
      <c r="C334" s="69"/>
      <c r="D334" s="60"/>
      <c r="E334" s="66"/>
      <c r="F334" s="63"/>
      <c r="G334" s="60"/>
      <c r="H334" s="60"/>
      <c r="I334" s="60"/>
      <c r="J334" s="60"/>
      <c r="K334" s="60"/>
      <c r="L334" s="7" t="s">
        <v>1100</v>
      </c>
      <c r="M334" s="7" t="s">
        <v>1642</v>
      </c>
      <c r="N334" s="7" t="s">
        <v>98</v>
      </c>
      <c r="O334" s="12" t="s">
        <v>99</v>
      </c>
      <c r="P334" s="12" t="s">
        <v>101</v>
      </c>
      <c r="Q334" s="8"/>
      <c r="R334" s="7">
        <v>5000</v>
      </c>
      <c r="S334" s="7">
        <v>5000</v>
      </c>
      <c r="T334" s="7">
        <v>1811</v>
      </c>
      <c r="U334" s="35">
        <f t="shared" si="36"/>
        <v>0.36220000000000002</v>
      </c>
      <c r="V334" s="35">
        <f t="shared" si="37"/>
        <v>0.36220000000000002</v>
      </c>
      <c r="W334" s="7"/>
      <c r="X334" s="7"/>
      <c r="Y334" s="18">
        <v>3692051.3</v>
      </c>
      <c r="Z334" s="18">
        <v>3802812.85</v>
      </c>
      <c r="AA334" s="18">
        <v>1230683.75</v>
      </c>
      <c r="AB334" s="35">
        <f t="shared" si="38"/>
        <v>0.33333332881913097</v>
      </c>
      <c r="AC334" s="17">
        <f t="shared" si="39"/>
        <v>0.32362459015041983</v>
      </c>
    </row>
    <row r="335" spans="1:29" ht="20.399999999999999" x14ac:dyDescent="0.2">
      <c r="A335" s="75"/>
      <c r="B335" s="57"/>
      <c r="C335" s="69"/>
      <c r="D335" s="60"/>
      <c r="E335" s="66"/>
      <c r="F335" s="63"/>
      <c r="G335" s="60"/>
      <c r="H335" s="60"/>
      <c r="I335" s="60"/>
      <c r="J335" s="60"/>
      <c r="K335" s="60"/>
      <c r="L335" s="7" t="s">
        <v>1635</v>
      </c>
      <c r="M335" s="7" t="s">
        <v>1651</v>
      </c>
      <c r="N335" s="7" t="s">
        <v>98</v>
      </c>
      <c r="O335" s="12" t="s">
        <v>41</v>
      </c>
      <c r="P335" s="12" t="s">
        <v>101</v>
      </c>
      <c r="Q335" s="8"/>
      <c r="R335" s="7">
        <v>25050</v>
      </c>
      <c r="S335" s="7">
        <v>25050</v>
      </c>
      <c r="T335" s="7">
        <v>10458</v>
      </c>
      <c r="U335" s="35">
        <f t="shared" si="36"/>
        <v>0.41748502994011977</v>
      </c>
      <c r="V335" s="35">
        <f t="shared" si="37"/>
        <v>0.41748502994011977</v>
      </c>
      <c r="W335" s="7"/>
      <c r="X335" s="7"/>
      <c r="Y335" s="18">
        <v>3692051.3</v>
      </c>
      <c r="Z335" s="18">
        <v>3802812.85</v>
      </c>
      <c r="AA335" s="18">
        <v>1230683.75</v>
      </c>
      <c r="AB335" s="35">
        <f t="shared" si="38"/>
        <v>0.33333332881913097</v>
      </c>
      <c r="AC335" s="17">
        <f t="shared" si="39"/>
        <v>0.32362459015041983</v>
      </c>
    </row>
    <row r="336" spans="1:29" ht="20.399999999999999" x14ac:dyDescent="0.2">
      <c r="A336" s="76"/>
      <c r="B336" s="58"/>
      <c r="C336" s="70"/>
      <c r="D336" s="61"/>
      <c r="E336" s="67"/>
      <c r="F336" s="64"/>
      <c r="G336" s="61"/>
      <c r="H336" s="61"/>
      <c r="I336" s="61"/>
      <c r="J336" s="61"/>
      <c r="K336" s="61"/>
      <c r="L336" s="7" t="s">
        <v>1636</v>
      </c>
      <c r="M336" s="7" t="s">
        <v>1652</v>
      </c>
      <c r="N336" s="7" t="s">
        <v>98</v>
      </c>
      <c r="O336" s="12" t="s">
        <v>41</v>
      </c>
      <c r="P336" s="12" t="s">
        <v>101</v>
      </c>
      <c r="Q336" s="8"/>
      <c r="R336" s="7">
        <v>240</v>
      </c>
      <c r="S336" s="7">
        <v>240</v>
      </c>
      <c r="T336" s="7">
        <v>20</v>
      </c>
      <c r="U336" s="35">
        <f t="shared" si="36"/>
        <v>8.3333333333333329E-2</v>
      </c>
      <c r="V336" s="35">
        <f t="shared" si="37"/>
        <v>8.3333333333333329E-2</v>
      </c>
      <c r="W336" s="7"/>
      <c r="X336" s="7"/>
      <c r="Y336" s="18">
        <v>738410.26</v>
      </c>
      <c r="Z336" s="18">
        <v>760562.57</v>
      </c>
      <c r="AA336" s="18">
        <v>246136.75</v>
      </c>
      <c r="AB336" s="35">
        <f t="shared" si="38"/>
        <v>0.33333332881913097</v>
      </c>
      <c r="AC336" s="17">
        <f t="shared" si="39"/>
        <v>0.32362459015041989</v>
      </c>
    </row>
    <row r="337" spans="1:29" ht="56.25" customHeight="1" x14ac:dyDescent="0.2">
      <c r="A337" s="71" t="s">
        <v>440</v>
      </c>
      <c r="B337" s="56" t="s">
        <v>31</v>
      </c>
      <c r="C337" s="68" t="s">
        <v>138</v>
      </c>
      <c r="D337" s="62" t="s">
        <v>2238</v>
      </c>
      <c r="E337" s="65" t="s">
        <v>442</v>
      </c>
      <c r="F337" s="62" t="s">
        <v>2239</v>
      </c>
      <c r="G337" s="59">
        <v>2</v>
      </c>
      <c r="H337" s="59">
        <v>2.4</v>
      </c>
      <c r="I337" s="59" t="s">
        <v>207</v>
      </c>
      <c r="J337" s="59" t="s">
        <v>2230</v>
      </c>
      <c r="K337" s="59" t="s">
        <v>455</v>
      </c>
      <c r="L337" s="7" t="s">
        <v>2231</v>
      </c>
      <c r="M337" s="7" t="s">
        <v>2234</v>
      </c>
      <c r="N337" s="7" t="s">
        <v>97</v>
      </c>
      <c r="O337" s="12" t="s">
        <v>99</v>
      </c>
      <c r="P337" s="12" t="s">
        <v>2236</v>
      </c>
      <c r="Q337" s="8"/>
      <c r="R337" s="7">
        <v>1917</v>
      </c>
      <c r="S337" s="7">
        <v>1917</v>
      </c>
      <c r="T337" s="7">
        <v>0</v>
      </c>
      <c r="U337" s="35">
        <f t="shared" si="36"/>
        <v>0</v>
      </c>
      <c r="V337" s="35">
        <f t="shared" si="37"/>
        <v>0</v>
      </c>
      <c r="W337" s="7"/>
      <c r="X337" s="7"/>
      <c r="Y337" s="18">
        <v>4602514.7024999997</v>
      </c>
      <c r="Z337" s="18">
        <v>4740590.2269000001</v>
      </c>
      <c r="AA337" s="18">
        <v>2312763.7004999998</v>
      </c>
      <c r="AB337" s="35">
        <f t="shared" si="38"/>
        <v>0.50250001357817498</v>
      </c>
      <c r="AC337" s="17">
        <f t="shared" si="39"/>
        <v>0.48786408227744638</v>
      </c>
    </row>
    <row r="338" spans="1:29" ht="30.6" x14ac:dyDescent="0.2">
      <c r="A338" s="73"/>
      <c r="B338" s="57"/>
      <c r="C338" s="69"/>
      <c r="D338" s="63"/>
      <c r="E338" s="66"/>
      <c r="F338" s="63"/>
      <c r="G338" s="60"/>
      <c r="H338" s="60"/>
      <c r="I338" s="60"/>
      <c r="J338" s="60"/>
      <c r="K338" s="60"/>
      <c r="L338" s="7" t="s">
        <v>2232</v>
      </c>
      <c r="M338" s="7" t="s">
        <v>2235</v>
      </c>
      <c r="N338" s="7" t="s">
        <v>98</v>
      </c>
      <c r="O338" s="12" t="s">
        <v>41</v>
      </c>
      <c r="P338" s="12" t="s">
        <v>2237</v>
      </c>
      <c r="Q338" s="8"/>
      <c r="R338" s="7">
        <v>1645</v>
      </c>
      <c r="S338" s="7">
        <v>1645</v>
      </c>
      <c r="T338" s="7">
        <v>0</v>
      </c>
      <c r="U338" s="35">
        <f t="shared" si="36"/>
        <v>0</v>
      </c>
      <c r="V338" s="35">
        <f t="shared" si="37"/>
        <v>0</v>
      </c>
      <c r="W338" s="7"/>
      <c r="X338" s="7"/>
      <c r="Y338" s="18">
        <v>4602514.7024999997</v>
      </c>
      <c r="Z338" s="18">
        <v>4740590.2269000001</v>
      </c>
      <c r="AA338" s="18">
        <v>2312763.7004999998</v>
      </c>
      <c r="AB338" s="35">
        <f t="shared" si="38"/>
        <v>0.50250001357817498</v>
      </c>
      <c r="AC338" s="17">
        <f t="shared" si="39"/>
        <v>0.48786408227744638</v>
      </c>
    </row>
    <row r="339" spans="1:29" ht="20.399999999999999" x14ac:dyDescent="0.2">
      <c r="A339" s="72"/>
      <c r="B339" s="58"/>
      <c r="C339" s="70"/>
      <c r="D339" s="64"/>
      <c r="E339" s="67"/>
      <c r="F339" s="64"/>
      <c r="G339" s="61"/>
      <c r="H339" s="61"/>
      <c r="I339" s="61"/>
      <c r="J339" s="61"/>
      <c r="K339" s="61"/>
      <c r="L339" s="7" t="s">
        <v>2233</v>
      </c>
      <c r="M339" s="7" t="s">
        <v>2235</v>
      </c>
      <c r="N339" s="7" t="s">
        <v>97</v>
      </c>
      <c r="O339" s="12" t="s">
        <v>99</v>
      </c>
      <c r="P339" s="12" t="s">
        <v>2236</v>
      </c>
      <c r="Q339" s="8"/>
      <c r="R339" s="7">
        <v>1267</v>
      </c>
      <c r="S339" s="7">
        <v>1267</v>
      </c>
      <c r="T339" s="7">
        <v>0</v>
      </c>
      <c r="U339" s="35">
        <f t="shared" si="36"/>
        <v>0</v>
      </c>
      <c r="V339" s="35">
        <f t="shared" si="37"/>
        <v>0</v>
      </c>
      <c r="W339" s="7"/>
      <c r="X339" s="7"/>
      <c r="Y339" s="18">
        <v>4603895.5949999997</v>
      </c>
      <c r="Z339" s="18">
        <v>4742012.5461999997</v>
      </c>
      <c r="AA339" s="18">
        <v>2313457.5989999999</v>
      </c>
      <c r="AB339" s="35">
        <f t="shared" si="38"/>
        <v>0.50250001357817498</v>
      </c>
      <c r="AC339" s="17">
        <f t="shared" si="39"/>
        <v>0.48786408227744643</v>
      </c>
    </row>
    <row r="340" spans="1:29" x14ac:dyDescent="0.2">
      <c r="A340" s="52"/>
      <c r="B340" s="6"/>
      <c r="C340" s="22"/>
      <c r="D340" s="22"/>
      <c r="E340" s="22"/>
      <c r="F340" s="43"/>
      <c r="G340" s="23"/>
      <c r="H340" s="23"/>
      <c r="I340" s="23"/>
      <c r="J340" s="23"/>
      <c r="K340" s="23"/>
      <c r="L340" s="22"/>
      <c r="M340" s="22"/>
      <c r="N340" s="22"/>
      <c r="O340" s="23"/>
      <c r="P340" s="23"/>
      <c r="Q340" s="24"/>
      <c r="R340" s="22"/>
      <c r="S340" s="22"/>
      <c r="T340" s="22"/>
      <c r="U340" s="24"/>
      <c r="V340" s="24"/>
      <c r="W340" s="22"/>
      <c r="X340" s="22"/>
      <c r="Y340" s="27"/>
      <c r="Z340" s="27"/>
      <c r="AA340" s="27"/>
      <c r="AB340" s="24"/>
      <c r="AC340" s="28"/>
    </row>
    <row r="341" spans="1:29" ht="132.6" x14ac:dyDescent="0.2">
      <c r="A341" s="44" t="s">
        <v>476</v>
      </c>
      <c r="B341" s="6" t="s">
        <v>29</v>
      </c>
      <c r="C341" s="7" t="s">
        <v>477</v>
      </c>
      <c r="D341" s="7" t="s">
        <v>479</v>
      </c>
      <c r="E341" s="7"/>
      <c r="F341" s="42"/>
      <c r="G341" s="12"/>
      <c r="H341" s="12"/>
      <c r="I341" s="12"/>
      <c r="J341" s="12"/>
      <c r="K341" s="12"/>
      <c r="L341" s="7"/>
      <c r="M341" s="7"/>
      <c r="N341" s="7"/>
      <c r="O341" s="12"/>
      <c r="P341" s="12"/>
      <c r="Q341" s="8"/>
      <c r="R341" s="7"/>
      <c r="S341" s="7"/>
      <c r="T341" s="7"/>
      <c r="U341" s="8"/>
      <c r="V341" s="8"/>
      <c r="W341" s="7"/>
      <c r="X341" s="7"/>
      <c r="Y341" s="18"/>
      <c r="Z341" s="18"/>
      <c r="AA341" s="18"/>
      <c r="AB341" s="8"/>
      <c r="AC341" s="13"/>
    </row>
    <row r="342" spans="1:29" ht="20.399999999999999" x14ac:dyDescent="0.2">
      <c r="A342" s="44" t="s">
        <v>476</v>
      </c>
      <c r="B342" s="6" t="s">
        <v>30</v>
      </c>
      <c r="C342" s="7" t="s">
        <v>477</v>
      </c>
      <c r="D342" s="7" t="s">
        <v>480</v>
      </c>
      <c r="E342" s="7" t="s">
        <v>478</v>
      </c>
      <c r="F342" s="42"/>
      <c r="G342" s="12"/>
      <c r="H342" s="12"/>
      <c r="I342" s="12"/>
      <c r="J342" s="12"/>
      <c r="K342" s="12"/>
      <c r="L342" s="7"/>
      <c r="M342" s="7"/>
      <c r="N342" s="7"/>
      <c r="O342" s="12"/>
      <c r="P342" s="12"/>
      <c r="Q342" s="8"/>
      <c r="R342" s="7"/>
      <c r="S342" s="7"/>
      <c r="T342" s="7"/>
      <c r="U342" s="8"/>
      <c r="V342" s="8"/>
      <c r="W342" s="7"/>
      <c r="X342" s="7"/>
      <c r="Y342" s="18"/>
      <c r="Z342" s="18"/>
      <c r="AA342" s="18"/>
      <c r="AB342" s="8"/>
      <c r="AC342" s="13"/>
    </row>
    <row r="343" spans="1:29" ht="81.599999999999994" x14ac:dyDescent="0.2">
      <c r="A343" s="44" t="s">
        <v>476</v>
      </c>
      <c r="B343" s="6" t="s">
        <v>36</v>
      </c>
      <c r="C343" s="7" t="s">
        <v>477</v>
      </c>
      <c r="D343" s="7" t="s">
        <v>503</v>
      </c>
      <c r="E343" s="7" t="s">
        <v>478</v>
      </c>
      <c r="F343" s="42" t="s">
        <v>2268</v>
      </c>
      <c r="G343" s="12">
        <v>3</v>
      </c>
      <c r="H343" s="12">
        <v>3.1</v>
      </c>
      <c r="I343" s="12" t="s">
        <v>322</v>
      </c>
      <c r="J343" s="12" t="s">
        <v>481</v>
      </c>
      <c r="K343" s="12" t="s">
        <v>490</v>
      </c>
      <c r="L343" s="7" t="s">
        <v>1193</v>
      </c>
      <c r="M343" s="7" t="s">
        <v>492</v>
      </c>
      <c r="N343" s="7" t="s">
        <v>97</v>
      </c>
      <c r="O343" s="12" t="s">
        <v>41</v>
      </c>
      <c r="P343" s="12" t="s">
        <v>102</v>
      </c>
      <c r="Q343" s="8"/>
      <c r="R343" s="7">
        <v>1</v>
      </c>
      <c r="S343" s="7">
        <v>1</v>
      </c>
      <c r="T343" s="7">
        <v>0</v>
      </c>
      <c r="U343" s="8">
        <f t="shared" ref="U343:U356" si="40">IFERROR((T343/R343),"0")</f>
        <v>0</v>
      </c>
      <c r="V343" s="8">
        <f t="shared" ref="V343:V356" si="41">IFERROR((T343/S343),"0")</f>
        <v>0</v>
      </c>
      <c r="W343" s="7"/>
      <c r="X343" s="7"/>
      <c r="Y343" s="18">
        <v>0</v>
      </c>
      <c r="Z343" s="18">
        <v>517</v>
      </c>
      <c r="AA343" s="18">
        <v>0</v>
      </c>
      <c r="AB343" s="8" t="str">
        <f t="shared" ref="AB343:AB356" si="42">IFERROR((AA343/Y343),"0")</f>
        <v>0</v>
      </c>
      <c r="AC343" s="13">
        <f t="shared" ref="AC343:AC356" si="43">IFERROR((AA343/Z343),"0")</f>
        <v>0</v>
      </c>
    </row>
    <row r="344" spans="1:29" ht="163.19999999999999" x14ac:dyDescent="0.2">
      <c r="A344" s="44" t="s">
        <v>476</v>
      </c>
      <c r="B344" s="6" t="s">
        <v>36</v>
      </c>
      <c r="C344" s="7" t="s">
        <v>477</v>
      </c>
      <c r="D344" s="7" t="s">
        <v>504</v>
      </c>
      <c r="E344" s="7" t="s">
        <v>478</v>
      </c>
      <c r="F344" s="42" t="s">
        <v>505</v>
      </c>
      <c r="G344" s="12">
        <v>3</v>
      </c>
      <c r="H344" s="12">
        <v>3.1</v>
      </c>
      <c r="I344" s="12" t="s">
        <v>322</v>
      </c>
      <c r="J344" s="12" t="s">
        <v>484</v>
      </c>
      <c r="K344" s="12" t="s">
        <v>490</v>
      </c>
      <c r="L344" s="7" t="s">
        <v>1194</v>
      </c>
      <c r="M344" s="7" t="s">
        <v>495</v>
      </c>
      <c r="N344" s="7" t="s">
        <v>98</v>
      </c>
      <c r="O344" s="12" t="s">
        <v>41</v>
      </c>
      <c r="P344" s="12" t="s">
        <v>101</v>
      </c>
      <c r="Q344" s="8"/>
      <c r="R344" s="7">
        <v>150</v>
      </c>
      <c r="S344" s="7">
        <v>150</v>
      </c>
      <c r="T344" s="7">
        <v>0</v>
      </c>
      <c r="U344" s="8">
        <f t="shared" si="40"/>
        <v>0</v>
      </c>
      <c r="V344" s="8">
        <f t="shared" si="41"/>
        <v>0</v>
      </c>
      <c r="W344" s="7"/>
      <c r="X344" s="7"/>
      <c r="Y344" s="18">
        <v>1000000</v>
      </c>
      <c r="Z344" s="18">
        <v>900000</v>
      </c>
      <c r="AA344" s="18">
        <v>0</v>
      </c>
      <c r="AB344" s="8">
        <f t="shared" si="42"/>
        <v>0</v>
      </c>
      <c r="AC344" s="13">
        <f t="shared" si="43"/>
        <v>0</v>
      </c>
    </row>
    <row r="345" spans="1:29" ht="81.599999999999994" x14ac:dyDescent="0.2">
      <c r="A345" s="44" t="s">
        <v>476</v>
      </c>
      <c r="B345" s="6" t="s">
        <v>36</v>
      </c>
      <c r="C345" s="7" t="s">
        <v>477</v>
      </c>
      <c r="D345" s="7" t="s">
        <v>503</v>
      </c>
      <c r="E345" s="7" t="s">
        <v>478</v>
      </c>
      <c r="F345" s="42" t="s">
        <v>2268</v>
      </c>
      <c r="G345" s="12">
        <v>3</v>
      </c>
      <c r="H345" s="12">
        <v>3.1</v>
      </c>
      <c r="I345" s="12" t="s">
        <v>322</v>
      </c>
      <c r="J345" s="12" t="s">
        <v>485</v>
      </c>
      <c r="K345" s="12" t="s">
        <v>490</v>
      </c>
      <c r="L345" s="7" t="s">
        <v>1194</v>
      </c>
      <c r="M345" s="7" t="s">
        <v>495</v>
      </c>
      <c r="N345" s="7" t="s">
        <v>98</v>
      </c>
      <c r="O345" s="12" t="s">
        <v>41</v>
      </c>
      <c r="P345" s="12" t="s">
        <v>101</v>
      </c>
      <c r="Q345" s="8"/>
      <c r="R345" s="7">
        <v>100</v>
      </c>
      <c r="S345" s="7">
        <v>100</v>
      </c>
      <c r="T345" s="7">
        <v>0</v>
      </c>
      <c r="U345" s="8">
        <f t="shared" si="40"/>
        <v>0</v>
      </c>
      <c r="V345" s="8">
        <f t="shared" si="41"/>
        <v>0</v>
      </c>
      <c r="W345" s="7"/>
      <c r="X345" s="7"/>
      <c r="Y345" s="18">
        <v>800000</v>
      </c>
      <c r="Z345" s="18">
        <v>900000</v>
      </c>
      <c r="AA345" s="18">
        <v>0</v>
      </c>
      <c r="AB345" s="8">
        <f t="shared" si="42"/>
        <v>0</v>
      </c>
      <c r="AC345" s="13">
        <f t="shared" si="43"/>
        <v>0</v>
      </c>
    </row>
    <row r="346" spans="1:29" ht="78.75" customHeight="1" x14ac:dyDescent="0.2">
      <c r="A346" s="71" t="s">
        <v>476</v>
      </c>
      <c r="B346" s="56" t="s">
        <v>36</v>
      </c>
      <c r="C346" s="68" t="s">
        <v>477</v>
      </c>
      <c r="D346" s="59" t="s">
        <v>503</v>
      </c>
      <c r="E346" s="65" t="s">
        <v>478</v>
      </c>
      <c r="F346" s="62" t="s">
        <v>2268</v>
      </c>
      <c r="G346" s="59">
        <v>3</v>
      </c>
      <c r="H346" s="59">
        <v>3.1</v>
      </c>
      <c r="I346" s="59" t="s">
        <v>322</v>
      </c>
      <c r="J346" s="59" t="s">
        <v>486</v>
      </c>
      <c r="K346" s="59" t="s">
        <v>491</v>
      </c>
      <c r="L346" s="7" t="s">
        <v>1195</v>
      </c>
      <c r="M346" s="7" t="s">
        <v>496</v>
      </c>
      <c r="N346" s="7" t="s">
        <v>98</v>
      </c>
      <c r="O346" s="12" t="s">
        <v>41</v>
      </c>
      <c r="P346" s="12" t="s">
        <v>101</v>
      </c>
      <c r="Q346" s="8"/>
      <c r="R346" s="7">
        <v>0</v>
      </c>
      <c r="S346" s="7">
        <v>0</v>
      </c>
      <c r="T346" s="7">
        <v>0</v>
      </c>
      <c r="U346" s="8" t="str">
        <f t="shared" si="40"/>
        <v>0</v>
      </c>
      <c r="V346" s="8" t="str">
        <f t="shared" si="41"/>
        <v>0</v>
      </c>
      <c r="W346" s="7"/>
      <c r="X346" s="7"/>
      <c r="Y346" s="18">
        <v>0</v>
      </c>
      <c r="Z346" s="18">
        <v>470767.5</v>
      </c>
      <c r="AA346" s="18">
        <v>2051.75</v>
      </c>
      <c r="AB346" s="35" t="str">
        <f t="shared" si="42"/>
        <v>0</v>
      </c>
      <c r="AC346" s="17">
        <f t="shared" si="43"/>
        <v>4.3583085068531705E-3</v>
      </c>
    </row>
    <row r="347" spans="1:29" ht="78.75" customHeight="1" x14ac:dyDescent="0.2">
      <c r="A347" s="73"/>
      <c r="B347" s="57"/>
      <c r="C347" s="69"/>
      <c r="D347" s="60"/>
      <c r="E347" s="66"/>
      <c r="F347" s="63"/>
      <c r="G347" s="60"/>
      <c r="H347" s="60"/>
      <c r="I347" s="60"/>
      <c r="J347" s="60"/>
      <c r="K347" s="60"/>
      <c r="L347" s="7" t="s">
        <v>1196</v>
      </c>
      <c r="M347" s="7" t="s">
        <v>497</v>
      </c>
      <c r="N347" s="7" t="s">
        <v>98</v>
      </c>
      <c r="O347" s="12" t="s">
        <v>41</v>
      </c>
      <c r="P347" s="12" t="s">
        <v>101</v>
      </c>
      <c r="Q347" s="8"/>
      <c r="R347" s="7" t="s">
        <v>502</v>
      </c>
      <c r="S347" s="7">
        <v>100</v>
      </c>
      <c r="T347" s="7">
        <v>0</v>
      </c>
      <c r="U347" s="8">
        <f t="shared" si="40"/>
        <v>0</v>
      </c>
      <c r="V347" s="8">
        <f t="shared" si="41"/>
        <v>0</v>
      </c>
      <c r="W347" s="7"/>
      <c r="X347" s="7"/>
      <c r="Y347" s="18">
        <v>0</v>
      </c>
      <c r="Z347" s="18">
        <v>470767.5</v>
      </c>
      <c r="AA347" s="18">
        <v>2051.75</v>
      </c>
      <c r="AB347" s="35" t="str">
        <f t="shared" si="42"/>
        <v>0</v>
      </c>
      <c r="AC347" s="17">
        <f t="shared" si="43"/>
        <v>4.3583085068531705E-3</v>
      </c>
    </row>
    <row r="348" spans="1:29" ht="78.75" customHeight="1" x14ac:dyDescent="0.2">
      <c r="A348" s="73"/>
      <c r="B348" s="57"/>
      <c r="C348" s="69"/>
      <c r="D348" s="60"/>
      <c r="E348" s="66"/>
      <c r="F348" s="63"/>
      <c r="G348" s="60"/>
      <c r="H348" s="60"/>
      <c r="I348" s="60"/>
      <c r="J348" s="60"/>
      <c r="K348" s="60"/>
      <c r="L348" s="7" t="s">
        <v>1197</v>
      </c>
      <c r="M348" s="7" t="s">
        <v>498</v>
      </c>
      <c r="N348" s="7" t="s">
        <v>98</v>
      </c>
      <c r="O348" s="12" t="s">
        <v>41</v>
      </c>
      <c r="P348" s="12" t="s">
        <v>101</v>
      </c>
      <c r="Q348" s="8"/>
      <c r="R348" s="7" t="s">
        <v>502</v>
      </c>
      <c r="S348" s="7">
        <v>100</v>
      </c>
      <c r="T348" s="7">
        <v>0</v>
      </c>
      <c r="U348" s="8">
        <f t="shared" si="40"/>
        <v>0</v>
      </c>
      <c r="V348" s="8">
        <f t="shared" si="41"/>
        <v>0</v>
      </c>
      <c r="W348" s="7"/>
      <c r="X348" s="7"/>
      <c r="Y348" s="18">
        <v>0</v>
      </c>
      <c r="Z348" s="18">
        <v>470767.5</v>
      </c>
      <c r="AA348" s="18">
        <v>2051.75</v>
      </c>
      <c r="AB348" s="35" t="str">
        <f t="shared" si="42"/>
        <v>0</v>
      </c>
      <c r="AC348" s="17">
        <f t="shared" si="43"/>
        <v>4.3583085068531705E-3</v>
      </c>
    </row>
    <row r="349" spans="1:29" ht="78.75" customHeight="1" x14ac:dyDescent="0.2">
      <c r="A349" s="72"/>
      <c r="B349" s="58"/>
      <c r="C349" s="70"/>
      <c r="D349" s="61"/>
      <c r="E349" s="67"/>
      <c r="F349" s="64"/>
      <c r="G349" s="61"/>
      <c r="H349" s="61"/>
      <c r="I349" s="61"/>
      <c r="J349" s="61"/>
      <c r="K349" s="61"/>
      <c r="L349" s="7" t="s">
        <v>1198</v>
      </c>
      <c r="M349" s="7" t="s">
        <v>499</v>
      </c>
      <c r="N349" s="7" t="s">
        <v>98</v>
      </c>
      <c r="O349" s="12" t="s">
        <v>41</v>
      </c>
      <c r="P349" s="12" t="s">
        <v>101</v>
      </c>
      <c r="Q349" s="8"/>
      <c r="R349" s="7" t="s">
        <v>502</v>
      </c>
      <c r="S349" s="7">
        <v>100</v>
      </c>
      <c r="T349" s="7">
        <v>0</v>
      </c>
      <c r="U349" s="8">
        <f t="shared" si="40"/>
        <v>0</v>
      </c>
      <c r="V349" s="8">
        <f t="shared" si="41"/>
        <v>0</v>
      </c>
      <c r="W349" s="7"/>
      <c r="X349" s="7"/>
      <c r="Y349" s="18">
        <v>0</v>
      </c>
      <c r="Z349" s="18">
        <v>470767.5</v>
      </c>
      <c r="AA349" s="18">
        <v>2051.75</v>
      </c>
      <c r="AB349" s="35" t="str">
        <f t="shared" si="42"/>
        <v>0</v>
      </c>
      <c r="AC349" s="17">
        <f t="shared" si="43"/>
        <v>4.3583085068531705E-3</v>
      </c>
    </row>
    <row r="350" spans="1:29" ht="81.599999999999994" x14ac:dyDescent="0.2">
      <c r="A350" s="44" t="s">
        <v>476</v>
      </c>
      <c r="B350" s="6" t="s">
        <v>36</v>
      </c>
      <c r="C350" s="7" t="s">
        <v>477</v>
      </c>
      <c r="D350" s="7" t="s">
        <v>503</v>
      </c>
      <c r="E350" s="7" t="s">
        <v>478</v>
      </c>
      <c r="F350" s="42" t="s">
        <v>2268</v>
      </c>
      <c r="G350" s="12">
        <v>3</v>
      </c>
      <c r="H350" s="12">
        <v>3.1</v>
      </c>
      <c r="I350" s="12" t="s">
        <v>322</v>
      </c>
      <c r="J350" s="12" t="s">
        <v>487</v>
      </c>
      <c r="K350" s="12" t="s">
        <v>491</v>
      </c>
      <c r="L350" s="7" t="s">
        <v>1199</v>
      </c>
      <c r="M350" s="7" t="s">
        <v>405</v>
      </c>
      <c r="N350" s="7" t="s">
        <v>97</v>
      </c>
      <c r="O350" s="12" t="s">
        <v>100</v>
      </c>
      <c r="P350" s="12" t="s">
        <v>500</v>
      </c>
      <c r="Q350" s="8"/>
      <c r="R350" s="7">
        <v>0</v>
      </c>
      <c r="S350" s="7">
        <v>0</v>
      </c>
      <c r="T350" s="7">
        <v>0</v>
      </c>
      <c r="U350" s="8" t="str">
        <f t="shared" si="40"/>
        <v>0</v>
      </c>
      <c r="V350" s="8" t="str">
        <f t="shared" si="41"/>
        <v>0</v>
      </c>
      <c r="W350" s="7"/>
      <c r="X350" s="7"/>
      <c r="Y350" s="18">
        <v>500000</v>
      </c>
      <c r="Z350" s="18">
        <v>500000</v>
      </c>
      <c r="AA350" s="18">
        <v>3685</v>
      </c>
      <c r="AB350" s="35">
        <f t="shared" si="42"/>
        <v>7.3699999999999998E-3</v>
      </c>
      <c r="AC350" s="17">
        <f t="shared" si="43"/>
        <v>7.3699999999999998E-3</v>
      </c>
    </row>
    <row r="351" spans="1:29" ht="81.599999999999994" x14ac:dyDescent="0.2">
      <c r="A351" s="44" t="s">
        <v>476</v>
      </c>
      <c r="B351" s="6" t="s">
        <v>36</v>
      </c>
      <c r="C351" s="7" t="s">
        <v>477</v>
      </c>
      <c r="D351" s="7" t="s">
        <v>503</v>
      </c>
      <c r="E351" s="7" t="s">
        <v>478</v>
      </c>
      <c r="F351" s="42" t="s">
        <v>2268</v>
      </c>
      <c r="G351" s="12">
        <v>3</v>
      </c>
      <c r="H351" s="12">
        <v>3.1</v>
      </c>
      <c r="I351" s="12" t="s">
        <v>322</v>
      </c>
      <c r="J351" s="12" t="s">
        <v>488</v>
      </c>
      <c r="K351" s="12" t="s">
        <v>491</v>
      </c>
      <c r="L351" s="7" t="s">
        <v>1199</v>
      </c>
      <c r="M351" s="7" t="s">
        <v>405</v>
      </c>
      <c r="N351" s="7" t="s">
        <v>97</v>
      </c>
      <c r="O351" s="12" t="s">
        <v>100</v>
      </c>
      <c r="P351" s="12" t="s">
        <v>500</v>
      </c>
      <c r="Q351" s="8"/>
      <c r="R351" s="7">
        <v>0</v>
      </c>
      <c r="S351" s="7">
        <v>0</v>
      </c>
      <c r="T351" s="7">
        <v>0</v>
      </c>
      <c r="U351" s="8" t="str">
        <f t="shared" si="40"/>
        <v>0</v>
      </c>
      <c r="V351" s="8" t="str">
        <f t="shared" si="41"/>
        <v>0</v>
      </c>
      <c r="W351" s="7"/>
      <c r="X351" s="7"/>
      <c r="Y351" s="18">
        <v>300000</v>
      </c>
      <c r="Z351" s="18">
        <v>0</v>
      </c>
      <c r="AA351" s="18">
        <v>3685</v>
      </c>
      <c r="AB351" s="35">
        <f t="shared" si="42"/>
        <v>1.2283333333333334E-2</v>
      </c>
      <c r="AC351" s="17" t="str">
        <f t="shared" si="43"/>
        <v>0</v>
      </c>
    </row>
    <row r="352" spans="1:29" ht="81.599999999999994" x14ac:dyDescent="0.2">
      <c r="A352" s="44" t="s">
        <v>476</v>
      </c>
      <c r="B352" s="6" t="s">
        <v>36</v>
      </c>
      <c r="C352" s="7" t="s">
        <v>477</v>
      </c>
      <c r="D352" s="7" t="s">
        <v>503</v>
      </c>
      <c r="E352" s="7" t="s">
        <v>478</v>
      </c>
      <c r="F352" s="42" t="s">
        <v>2268</v>
      </c>
      <c r="G352" s="12">
        <v>1</v>
      </c>
      <c r="H352" s="12">
        <v>1.3</v>
      </c>
      <c r="I352" s="12" t="s">
        <v>324</v>
      </c>
      <c r="J352" s="12" t="s">
        <v>489</v>
      </c>
      <c r="K352" s="12" t="s">
        <v>295</v>
      </c>
      <c r="L352" s="7" t="s">
        <v>1200</v>
      </c>
      <c r="M352" s="7" t="s">
        <v>307</v>
      </c>
      <c r="N352" s="7" t="s">
        <v>98</v>
      </c>
      <c r="O352" s="12" t="s">
        <v>41</v>
      </c>
      <c r="P352" s="12" t="s">
        <v>501</v>
      </c>
      <c r="Q352" s="8"/>
      <c r="R352" s="7">
        <v>1</v>
      </c>
      <c r="S352" s="7">
        <v>1</v>
      </c>
      <c r="T352" s="7">
        <v>0</v>
      </c>
      <c r="U352" s="8">
        <f t="shared" si="40"/>
        <v>0</v>
      </c>
      <c r="V352" s="8">
        <f t="shared" si="41"/>
        <v>0</v>
      </c>
      <c r="W352" s="7"/>
      <c r="X352" s="7"/>
      <c r="Y352" s="18">
        <v>58769</v>
      </c>
      <c r="Z352" s="18">
        <v>406000</v>
      </c>
      <c r="AA352" s="18">
        <v>406000</v>
      </c>
      <c r="AB352" s="35">
        <f t="shared" si="42"/>
        <v>6.9084040905919784</v>
      </c>
      <c r="AC352" s="17">
        <f t="shared" si="43"/>
        <v>1</v>
      </c>
    </row>
    <row r="353" spans="1:29" ht="193.8" x14ac:dyDescent="0.2">
      <c r="A353" s="44" t="s">
        <v>476</v>
      </c>
      <c r="B353" s="6" t="s">
        <v>31</v>
      </c>
      <c r="C353" s="7" t="s">
        <v>477</v>
      </c>
      <c r="D353" s="7" t="s">
        <v>504</v>
      </c>
      <c r="E353" s="7" t="s">
        <v>478</v>
      </c>
      <c r="F353" s="42" t="s">
        <v>2331</v>
      </c>
      <c r="G353" s="12">
        <v>3</v>
      </c>
      <c r="H353" s="12">
        <v>3.1</v>
      </c>
      <c r="I353" s="12" t="s">
        <v>322</v>
      </c>
      <c r="J353" s="12" t="s">
        <v>482</v>
      </c>
      <c r="K353" s="12" t="s">
        <v>490</v>
      </c>
      <c r="L353" s="7" t="s">
        <v>1201</v>
      </c>
      <c r="M353" s="7" t="s">
        <v>493</v>
      </c>
      <c r="N353" s="7" t="s">
        <v>98</v>
      </c>
      <c r="O353" s="12" t="s">
        <v>41</v>
      </c>
      <c r="P353" s="12" t="s">
        <v>101</v>
      </c>
      <c r="Q353" s="8"/>
      <c r="R353" s="7">
        <v>10</v>
      </c>
      <c r="S353" s="7">
        <v>10</v>
      </c>
      <c r="T353" s="7">
        <v>0</v>
      </c>
      <c r="U353" s="8">
        <f t="shared" si="40"/>
        <v>0</v>
      </c>
      <c r="V353" s="8">
        <f t="shared" si="41"/>
        <v>0</v>
      </c>
      <c r="W353" s="7"/>
      <c r="X353" s="7"/>
      <c r="Y353" s="18">
        <v>1000000</v>
      </c>
      <c r="Z353" s="18">
        <v>4484000</v>
      </c>
      <c r="AA353" s="18">
        <v>66120</v>
      </c>
      <c r="AB353" s="35">
        <f t="shared" si="42"/>
        <v>6.6119999999999998E-2</v>
      </c>
      <c r="AC353" s="17">
        <f t="shared" si="43"/>
        <v>1.4745762711864407E-2</v>
      </c>
    </row>
    <row r="354" spans="1:29" ht="112.2" x14ac:dyDescent="0.2">
      <c r="A354" s="44" t="s">
        <v>476</v>
      </c>
      <c r="B354" s="6" t="s">
        <v>31</v>
      </c>
      <c r="C354" s="7" t="s">
        <v>477</v>
      </c>
      <c r="D354" s="7" t="s">
        <v>506</v>
      </c>
      <c r="E354" s="7" t="s">
        <v>478</v>
      </c>
      <c r="F354" s="42" t="s">
        <v>2332</v>
      </c>
      <c r="G354" s="12">
        <v>3</v>
      </c>
      <c r="H354" s="12">
        <v>3.1</v>
      </c>
      <c r="I354" s="12" t="s">
        <v>322</v>
      </c>
      <c r="J354" s="12" t="s">
        <v>483</v>
      </c>
      <c r="K354" s="12" t="s">
        <v>490</v>
      </c>
      <c r="L354" s="7" t="s">
        <v>1202</v>
      </c>
      <c r="M354" s="7" t="s">
        <v>494</v>
      </c>
      <c r="N354" s="7" t="s">
        <v>98</v>
      </c>
      <c r="O354" s="12" t="s">
        <v>41</v>
      </c>
      <c r="P354" s="12" t="s">
        <v>101</v>
      </c>
      <c r="Q354" s="8"/>
      <c r="R354" s="7">
        <v>1500</v>
      </c>
      <c r="S354" s="7">
        <v>1500</v>
      </c>
      <c r="T354" s="7">
        <v>200</v>
      </c>
      <c r="U354" s="35">
        <f t="shared" si="40"/>
        <v>0.13333333333333333</v>
      </c>
      <c r="V354" s="35">
        <f t="shared" si="41"/>
        <v>0.13333333333333333</v>
      </c>
      <c r="W354" s="7"/>
      <c r="X354" s="7"/>
      <c r="Y354" s="18">
        <v>500000</v>
      </c>
      <c r="Z354" s="18">
        <v>1616000</v>
      </c>
      <c r="AA354" s="18">
        <v>0</v>
      </c>
      <c r="AB354" s="35">
        <f t="shared" si="42"/>
        <v>0</v>
      </c>
      <c r="AC354" s="17">
        <f t="shared" si="43"/>
        <v>0</v>
      </c>
    </row>
    <row r="355" spans="1:29" ht="51.75" customHeight="1" x14ac:dyDescent="0.2">
      <c r="A355" s="71" t="s">
        <v>476</v>
      </c>
      <c r="B355" s="56" t="s">
        <v>31</v>
      </c>
      <c r="C355" s="68" t="s">
        <v>477</v>
      </c>
      <c r="D355" s="62" t="s">
        <v>503</v>
      </c>
      <c r="E355" s="65" t="s">
        <v>478</v>
      </c>
      <c r="F355" s="62" t="s">
        <v>2268</v>
      </c>
      <c r="G355" s="59">
        <v>3</v>
      </c>
      <c r="H355" s="59">
        <v>3.1</v>
      </c>
      <c r="I355" s="59" t="s">
        <v>322</v>
      </c>
      <c r="J355" s="59" t="s">
        <v>2037</v>
      </c>
      <c r="K355" s="59" t="s">
        <v>491</v>
      </c>
      <c r="L355" s="7" t="s">
        <v>2038</v>
      </c>
      <c r="M355" s="7" t="s">
        <v>2040</v>
      </c>
      <c r="N355" s="7" t="s">
        <v>97</v>
      </c>
      <c r="O355" s="12" t="s">
        <v>99</v>
      </c>
      <c r="P355" s="12" t="s">
        <v>101</v>
      </c>
      <c r="Q355" s="8"/>
      <c r="R355" s="7">
        <v>260</v>
      </c>
      <c r="S355" s="7">
        <v>260</v>
      </c>
      <c r="T355" s="7">
        <v>32</v>
      </c>
      <c r="U355" s="35">
        <f t="shared" si="40"/>
        <v>0.12307692307692308</v>
      </c>
      <c r="V355" s="35">
        <f t="shared" si="41"/>
        <v>0.12307692307692308</v>
      </c>
      <c r="W355" s="7"/>
      <c r="X355" s="7"/>
      <c r="Y355" s="18">
        <v>11310124</v>
      </c>
      <c r="Z355" s="18">
        <v>11326441.5</v>
      </c>
      <c r="AA355" s="18">
        <v>2273745</v>
      </c>
      <c r="AB355" s="35">
        <f t="shared" si="42"/>
        <v>0.20103625742741635</v>
      </c>
      <c r="AC355" s="17">
        <f t="shared" si="43"/>
        <v>0.20074663344175661</v>
      </c>
    </row>
    <row r="356" spans="1:29" ht="59.25" customHeight="1" x14ac:dyDescent="0.2">
      <c r="A356" s="72"/>
      <c r="B356" s="58"/>
      <c r="C356" s="70"/>
      <c r="D356" s="64"/>
      <c r="E356" s="67"/>
      <c r="F356" s="64"/>
      <c r="G356" s="61"/>
      <c r="H356" s="61"/>
      <c r="I356" s="61"/>
      <c r="J356" s="61"/>
      <c r="K356" s="61"/>
      <c r="L356" s="7" t="s">
        <v>2039</v>
      </c>
      <c r="M356" s="7" t="s">
        <v>2041</v>
      </c>
      <c r="N356" s="7" t="s">
        <v>97</v>
      </c>
      <c r="O356" s="12" t="s">
        <v>99</v>
      </c>
      <c r="P356" s="12" t="s">
        <v>101</v>
      </c>
      <c r="Q356" s="8"/>
      <c r="R356" s="7">
        <v>6000</v>
      </c>
      <c r="S356" s="7">
        <v>6000</v>
      </c>
      <c r="T356" s="7">
        <v>2046</v>
      </c>
      <c r="U356" s="35">
        <f t="shared" si="40"/>
        <v>0.34100000000000003</v>
      </c>
      <c r="V356" s="35">
        <f t="shared" si="41"/>
        <v>0.34100000000000003</v>
      </c>
      <c r="W356" s="7"/>
      <c r="X356" s="7"/>
      <c r="Y356" s="18">
        <v>11310124</v>
      </c>
      <c r="Z356" s="18">
        <v>11326441.5</v>
      </c>
      <c r="AA356" s="18">
        <v>2273745</v>
      </c>
      <c r="AB356" s="35">
        <f t="shared" si="42"/>
        <v>0.20103625742741635</v>
      </c>
      <c r="AC356" s="17">
        <f t="shared" si="43"/>
        <v>0.20074663344175661</v>
      </c>
    </row>
    <row r="357" spans="1:29" x14ac:dyDescent="0.2">
      <c r="A357" s="52"/>
      <c r="B357" s="6"/>
      <c r="C357" s="22"/>
      <c r="D357" s="22"/>
      <c r="E357" s="22"/>
      <c r="F357" s="43"/>
      <c r="G357" s="23"/>
      <c r="H357" s="23"/>
      <c r="I357" s="23"/>
      <c r="J357" s="23"/>
      <c r="K357" s="23"/>
      <c r="L357" s="22"/>
      <c r="M357" s="22"/>
      <c r="N357" s="22"/>
      <c r="O357" s="23"/>
      <c r="P357" s="23"/>
      <c r="Q357" s="24"/>
      <c r="R357" s="22"/>
      <c r="S357" s="22"/>
      <c r="T357" s="22"/>
      <c r="U357" s="24"/>
      <c r="V357" s="24"/>
      <c r="W357" s="22"/>
      <c r="X357" s="22"/>
      <c r="Y357" s="27"/>
      <c r="Z357" s="27"/>
      <c r="AA357" s="27"/>
      <c r="AB357" s="24"/>
      <c r="AC357" s="28"/>
    </row>
    <row r="358" spans="1:29" ht="132.6" x14ac:dyDescent="0.2">
      <c r="A358" s="44" t="s">
        <v>507</v>
      </c>
      <c r="B358" s="6" t="s">
        <v>29</v>
      </c>
      <c r="C358" s="7" t="s">
        <v>477</v>
      </c>
      <c r="D358" s="7" t="s">
        <v>479</v>
      </c>
      <c r="E358" s="7"/>
      <c r="F358" s="42"/>
      <c r="G358" s="12"/>
      <c r="H358" s="12"/>
      <c r="I358" s="12"/>
      <c r="J358" s="12"/>
      <c r="K358" s="12"/>
      <c r="L358" s="7"/>
      <c r="M358" s="7"/>
      <c r="N358" s="7"/>
      <c r="O358" s="12"/>
      <c r="P358" s="12"/>
      <c r="Q358" s="8"/>
      <c r="R358" s="7"/>
      <c r="S358" s="7"/>
      <c r="T358" s="7"/>
      <c r="U358" s="8"/>
      <c r="V358" s="8"/>
      <c r="W358" s="7"/>
      <c r="X358" s="7"/>
      <c r="Y358" s="18"/>
      <c r="Z358" s="18"/>
      <c r="AA358" s="18"/>
      <c r="AB358" s="8"/>
      <c r="AC358" s="13"/>
    </row>
    <row r="359" spans="1:29" ht="20.399999999999999" x14ac:dyDescent="0.2">
      <c r="A359" s="44" t="s">
        <v>507</v>
      </c>
      <c r="B359" s="6" t="s">
        <v>30</v>
      </c>
      <c r="C359" s="7" t="s">
        <v>477</v>
      </c>
      <c r="D359" s="7" t="s">
        <v>509</v>
      </c>
      <c r="E359" s="7"/>
      <c r="F359" s="42"/>
      <c r="G359" s="12"/>
      <c r="H359" s="12"/>
      <c r="I359" s="12"/>
      <c r="J359" s="12"/>
      <c r="K359" s="12"/>
      <c r="L359" s="7"/>
      <c r="M359" s="7"/>
      <c r="N359" s="7"/>
      <c r="O359" s="12"/>
      <c r="P359" s="12"/>
      <c r="Q359" s="8"/>
      <c r="R359" s="7"/>
      <c r="S359" s="7"/>
      <c r="T359" s="7"/>
      <c r="U359" s="8"/>
      <c r="V359" s="8"/>
      <c r="W359" s="7"/>
      <c r="X359" s="7"/>
      <c r="Y359" s="18"/>
      <c r="Z359" s="18"/>
      <c r="AA359" s="18"/>
      <c r="AB359" s="8"/>
      <c r="AC359" s="13"/>
    </row>
    <row r="360" spans="1:29" ht="71.400000000000006" x14ac:dyDescent="0.2">
      <c r="A360" s="44" t="s">
        <v>507</v>
      </c>
      <c r="B360" s="6" t="s">
        <v>36</v>
      </c>
      <c r="C360" s="7" t="s">
        <v>477</v>
      </c>
      <c r="D360" s="7" t="s">
        <v>518</v>
      </c>
      <c r="E360" s="7" t="s">
        <v>508</v>
      </c>
      <c r="F360" s="42" t="s">
        <v>2269</v>
      </c>
      <c r="G360" s="12">
        <v>3</v>
      </c>
      <c r="H360" s="12">
        <v>3.1</v>
      </c>
      <c r="I360" s="12" t="s">
        <v>322</v>
      </c>
      <c r="J360" s="12" t="s">
        <v>510</v>
      </c>
      <c r="K360" s="12" t="s">
        <v>490</v>
      </c>
      <c r="L360" s="7" t="s">
        <v>394</v>
      </c>
      <c r="M360" s="7" t="s">
        <v>514</v>
      </c>
      <c r="N360" s="7" t="s">
        <v>97</v>
      </c>
      <c r="O360" s="12" t="s">
        <v>41</v>
      </c>
      <c r="P360" s="12" t="s">
        <v>161</v>
      </c>
      <c r="Q360" s="8"/>
      <c r="R360" s="7">
        <v>100</v>
      </c>
      <c r="S360" s="7">
        <v>100</v>
      </c>
      <c r="T360" s="7">
        <v>0</v>
      </c>
      <c r="U360" s="8">
        <f t="shared" ref="U360:U363" si="44">IFERROR((T360/R360),"0")</f>
        <v>0</v>
      </c>
      <c r="V360" s="8">
        <f t="shared" ref="V360:V363" si="45">IFERROR((T360/S360),"0")</f>
        <v>0</v>
      </c>
      <c r="W360" s="7"/>
      <c r="X360" s="7"/>
      <c r="Y360" s="18">
        <v>0</v>
      </c>
      <c r="Z360" s="18">
        <v>3000000</v>
      </c>
      <c r="AA360" s="18">
        <v>0</v>
      </c>
      <c r="AB360" s="8" t="str">
        <f t="shared" ref="AB360:AB363" si="46">IFERROR((AA360/Y360),"0")</f>
        <v>0</v>
      </c>
      <c r="AC360" s="13">
        <f t="shared" ref="AC360:AC363" si="47">IFERROR((AA360/Z360),"0")</f>
        <v>0</v>
      </c>
    </row>
    <row r="361" spans="1:29" ht="37.5" customHeight="1" x14ac:dyDescent="0.2">
      <c r="A361" s="71" t="s">
        <v>507</v>
      </c>
      <c r="B361" s="56" t="s">
        <v>36</v>
      </c>
      <c r="C361" s="68" t="s">
        <v>477</v>
      </c>
      <c r="D361" s="62" t="s">
        <v>518</v>
      </c>
      <c r="E361" s="65" t="s">
        <v>508</v>
      </c>
      <c r="F361" s="62" t="s">
        <v>2269</v>
      </c>
      <c r="G361" s="59">
        <v>3</v>
      </c>
      <c r="H361" s="59">
        <v>3.1</v>
      </c>
      <c r="I361" s="59" t="s">
        <v>322</v>
      </c>
      <c r="J361" s="59" t="s">
        <v>511</v>
      </c>
      <c r="K361" s="59" t="s">
        <v>490</v>
      </c>
      <c r="L361" s="7" t="s">
        <v>1203</v>
      </c>
      <c r="M361" s="7" t="s">
        <v>515</v>
      </c>
      <c r="N361" s="7" t="s">
        <v>98</v>
      </c>
      <c r="O361" s="12" t="s">
        <v>41</v>
      </c>
      <c r="P361" s="12" t="s">
        <v>101</v>
      </c>
      <c r="Q361" s="8"/>
      <c r="R361" s="7">
        <v>6</v>
      </c>
      <c r="S361" s="7">
        <v>6</v>
      </c>
      <c r="T361" s="7">
        <v>0</v>
      </c>
      <c r="U361" s="8">
        <f t="shared" si="44"/>
        <v>0</v>
      </c>
      <c r="V361" s="8">
        <f t="shared" si="45"/>
        <v>0</v>
      </c>
      <c r="W361" s="7"/>
      <c r="X361" s="7"/>
      <c r="Y361" s="18">
        <v>1000000</v>
      </c>
      <c r="Z361" s="18">
        <v>700000</v>
      </c>
      <c r="AA361" s="18">
        <v>0</v>
      </c>
      <c r="AB361" s="8">
        <f t="shared" si="46"/>
        <v>0</v>
      </c>
      <c r="AC361" s="13">
        <f t="shared" si="47"/>
        <v>0</v>
      </c>
    </row>
    <row r="362" spans="1:29" ht="37.5" customHeight="1" x14ac:dyDescent="0.2">
      <c r="A362" s="72"/>
      <c r="B362" s="58"/>
      <c r="C362" s="70"/>
      <c r="D362" s="64"/>
      <c r="E362" s="67"/>
      <c r="F362" s="64"/>
      <c r="G362" s="61"/>
      <c r="H362" s="61"/>
      <c r="I362" s="61"/>
      <c r="J362" s="61"/>
      <c r="K362" s="61"/>
      <c r="L362" s="7" t="s">
        <v>513</v>
      </c>
      <c r="M362" s="7" t="s">
        <v>516</v>
      </c>
      <c r="N362" s="7" t="s">
        <v>97</v>
      </c>
      <c r="O362" s="12" t="s">
        <v>41</v>
      </c>
      <c r="P362" s="12" t="s">
        <v>101</v>
      </c>
      <c r="Q362" s="8"/>
      <c r="R362" s="7">
        <v>6</v>
      </c>
      <c r="S362" s="7">
        <v>6</v>
      </c>
      <c r="T362" s="7">
        <v>0</v>
      </c>
      <c r="U362" s="8">
        <f t="shared" si="44"/>
        <v>0</v>
      </c>
      <c r="V362" s="8">
        <f t="shared" si="45"/>
        <v>0</v>
      </c>
      <c r="W362" s="7"/>
      <c r="X362" s="7"/>
      <c r="Y362" s="18">
        <v>1000000</v>
      </c>
      <c r="Z362" s="18">
        <v>700000</v>
      </c>
      <c r="AA362" s="18">
        <v>0</v>
      </c>
      <c r="AB362" s="8">
        <f t="shared" si="46"/>
        <v>0</v>
      </c>
      <c r="AC362" s="13">
        <f t="shared" si="47"/>
        <v>0</v>
      </c>
    </row>
    <row r="363" spans="1:29" ht="51" x14ac:dyDescent="0.2">
      <c r="A363" s="44" t="s">
        <v>507</v>
      </c>
      <c r="B363" s="6" t="s">
        <v>31</v>
      </c>
      <c r="C363" s="7" t="s">
        <v>477</v>
      </c>
      <c r="D363" s="7" t="s">
        <v>519</v>
      </c>
      <c r="E363" s="7" t="s">
        <v>508</v>
      </c>
      <c r="F363" s="42" t="s">
        <v>2333</v>
      </c>
      <c r="G363" s="12">
        <v>3</v>
      </c>
      <c r="H363" s="12">
        <v>3.1</v>
      </c>
      <c r="I363" s="12" t="s">
        <v>322</v>
      </c>
      <c r="J363" s="12" t="s">
        <v>512</v>
      </c>
      <c r="K363" s="12" t="s">
        <v>490</v>
      </c>
      <c r="L363" s="7" t="s">
        <v>1204</v>
      </c>
      <c r="M363" s="7" t="s">
        <v>517</v>
      </c>
      <c r="N363" s="7" t="s">
        <v>97</v>
      </c>
      <c r="O363" s="12" t="s">
        <v>41</v>
      </c>
      <c r="P363" s="12" t="s">
        <v>101</v>
      </c>
      <c r="Q363" s="8"/>
      <c r="R363" s="7">
        <v>6</v>
      </c>
      <c r="S363" s="7">
        <v>6</v>
      </c>
      <c r="T363" s="7">
        <v>0</v>
      </c>
      <c r="U363" s="8">
        <f t="shared" si="44"/>
        <v>0</v>
      </c>
      <c r="V363" s="8">
        <f t="shared" si="45"/>
        <v>0</v>
      </c>
      <c r="W363" s="7"/>
      <c r="X363" s="7"/>
      <c r="Y363" s="18">
        <v>0</v>
      </c>
      <c r="Z363" s="18">
        <v>3000000</v>
      </c>
      <c r="AA363" s="18">
        <v>0</v>
      </c>
      <c r="AB363" s="8" t="str">
        <f t="shared" si="46"/>
        <v>0</v>
      </c>
      <c r="AC363" s="13">
        <f t="shared" si="47"/>
        <v>0</v>
      </c>
    </row>
    <row r="364" spans="1:29" x14ac:dyDescent="0.2">
      <c r="A364" s="52"/>
      <c r="B364" s="6"/>
      <c r="C364" s="22"/>
      <c r="D364" s="22"/>
      <c r="E364" s="22"/>
      <c r="F364" s="43"/>
      <c r="G364" s="23"/>
      <c r="H364" s="23"/>
      <c r="I364" s="23"/>
      <c r="J364" s="23"/>
      <c r="K364" s="23"/>
      <c r="L364" s="22"/>
      <c r="M364" s="22"/>
      <c r="N364" s="22"/>
      <c r="O364" s="23"/>
      <c r="P364" s="23"/>
      <c r="Q364" s="24"/>
      <c r="R364" s="22"/>
      <c r="S364" s="22"/>
      <c r="T364" s="22"/>
      <c r="U364" s="24"/>
      <c r="V364" s="24"/>
      <c r="W364" s="22"/>
      <c r="X364" s="22"/>
      <c r="Y364" s="27"/>
      <c r="Z364" s="27"/>
      <c r="AA364" s="27"/>
      <c r="AB364" s="24"/>
      <c r="AC364" s="28"/>
    </row>
    <row r="365" spans="1:29" ht="132.6" x14ac:dyDescent="0.2">
      <c r="A365" s="44" t="s">
        <v>523</v>
      </c>
      <c r="B365" s="6" t="s">
        <v>29</v>
      </c>
      <c r="C365" s="7" t="s">
        <v>477</v>
      </c>
      <c r="D365" s="7" t="s">
        <v>479</v>
      </c>
      <c r="E365" s="7" t="s">
        <v>524</v>
      </c>
      <c r="F365" s="42"/>
      <c r="G365" s="12"/>
      <c r="H365" s="12"/>
      <c r="I365" s="12"/>
      <c r="J365" s="12"/>
      <c r="K365" s="12"/>
      <c r="L365" s="7"/>
      <c r="M365" s="7"/>
      <c r="N365" s="7"/>
      <c r="O365" s="12"/>
      <c r="P365" s="12"/>
      <c r="Q365" s="8"/>
      <c r="R365" s="7"/>
      <c r="S365" s="7"/>
      <c r="T365" s="7"/>
      <c r="U365" s="8"/>
      <c r="V365" s="8"/>
      <c r="W365" s="7"/>
      <c r="X365" s="7"/>
      <c r="Y365" s="18"/>
      <c r="Z365" s="18"/>
      <c r="AA365" s="18"/>
      <c r="AB365" s="8"/>
      <c r="AC365" s="13"/>
    </row>
    <row r="366" spans="1:29" ht="30.6" x14ac:dyDescent="0.2">
      <c r="A366" s="44" t="s">
        <v>523</v>
      </c>
      <c r="B366" s="6" t="s">
        <v>30</v>
      </c>
      <c r="C366" s="7" t="s">
        <v>477</v>
      </c>
      <c r="D366" s="7" t="s">
        <v>509</v>
      </c>
      <c r="E366" s="7" t="s">
        <v>524</v>
      </c>
      <c r="F366" s="42"/>
      <c r="G366" s="12"/>
      <c r="H366" s="12"/>
      <c r="I366" s="12"/>
      <c r="J366" s="12"/>
      <c r="K366" s="12"/>
      <c r="L366" s="7"/>
      <c r="M366" s="7"/>
      <c r="N366" s="7"/>
      <c r="O366" s="12"/>
      <c r="P366" s="12"/>
      <c r="Q366" s="8"/>
      <c r="R366" s="7"/>
      <c r="S366" s="7"/>
      <c r="T366" s="7"/>
      <c r="U366" s="8"/>
      <c r="V366" s="8"/>
      <c r="W366" s="7"/>
      <c r="X366" s="7"/>
      <c r="Y366" s="18"/>
      <c r="Z366" s="18"/>
      <c r="AA366" s="18"/>
      <c r="AB366" s="8"/>
      <c r="AC366" s="13"/>
    </row>
    <row r="367" spans="1:29" ht="30.6" x14ac:dyDescent="0.2">
      <c r="A367" s="44" t="s">
        <v>523</v>
      </c>
      <c r="B367" s="6" t="s">
        <v>36</v>
      </c>
      <c r="C367" s="7" t="s">
        <v>477</v>
      </c>
      <c r="D367" s="7" t="s">
        <v>525</v>
      </c>
      <c r="E367" s="7" t="s">
        <v>524</v>
      </c>
      <c r="F367" s="42" t="s">
        <v>526</v>
      </c>
      <c r="G367" s="12">
        <v>3</v>
      </c>
      <c r="H367" s="12">
        <v>3.2</v>
      </c>
      <c r="I367" s="12" t="s">
        <v>384</v>
      </c>
      <c r="J367" s="12" t="s">
        <v>339</v>
      </c>
      <c r="K367" s="12" t="s">
        <v>293</v>
      </c>
      <c r="L367" s="7" t="s">
        <v>1205</v>
      </c>
      <c r="M367" s="7" t="s">
        <v>386</v>
      </c>
      <c r="N367" s="7" t="s">
        <v>97</v>
      </c>
      <c r="O367" s="12" t="s">
        <v>99</v>
      </c>
      <c r="P367" s="12" t="s">
        <v>101</v>
      </c>
      <c r="Q367" s="8"/>
      <c r="R367" s="7">
        <v>100</v>
      </c>
      <c r="S367" s="7">
        <v>100</v>
      </c>
      <c r="T367" s="7">
        <v>0</v>
      </c>
      <c r="U367" s="8">
        <f t="shared" ref="U367:U377" si="48">IFERROR((T367/R367),"0")</f>
        <v>0</v>
      </c>
      <c r="V367" s="8">
        <f t="shared" ref="V367:V377" si="49">IFERROR((T367/S367),"0")</f>
        <v>0</v>
      </c>
      <c r="W367" s="7"/>
      <c r="X367" s="7"/>
      <c r="Y367" s="18">
        <v>0</v>
      </c>
      <c r="Z367" s="18">
        <v>267413</v>
      </c>
      <c r="AA367" s="18">
        <v>0</v>
      </c>
      <c r="AB367" s="8" t="str">
        <f t="shared" ref="AB367:AB377" si="50">IFERROR((AA367/Y367),"0")</f>
        <v>0</v>
      </c>
      <c r="AC367" s="13">
        <f t="shared" ref="AC367:AC377" si="51">IFERROR((AA367/Z367),"0")</f>
        <v>0</v>
      </c>
    </row>
    <row r="368" spans="1:29" ht="24" customHeight="1" x14ac:dyDescent="0.2">
      <c r="A368" s="71" t="s">
        <v>523</v>
      </c>
      <c r="B368" s="56" t="s">
        <v>36</v>
      </c>
      <c r="C368" s="68" t="s">
        <v>477</v>
      </c>
      <c r="D368" s="62" t="s">
        <v>527</v>
      </c>
      <c r="E368" s="65" t="s">
        <v>524</v>
      </c>
      <c r="F368" s="62" t="s">
        <v>2270</v>
      </c>
      <c r="G368" s="59">
        <v>3</v>
      </c>
      <c r="H368" s="59">
        <v>3.2</v>
      </c>
      <c r="I368" s="59" t="s">
        <v>384</v>
      </c>
      <c r="J368" s="59" t="s">
        <v>340</v>
      </c>
      <c r="K368" s="59" t="s">
        <v>293</v>
      </c>
      <c r="L368" s="7" t="s">
        <v>1206</v>
      </c>
      <c r="M368" s="7" t="s">
        <v>387</v>
      </c>
      <c r="N368" s="7" t="s">
        <v>97</v>
      </c>
      <c r="O368" s="12" t="s">
        <v>41</v>
      </c>
      <c r="P368" s="12" t="s">
        <v>101</v>
      </c>
      <c r="Q368" s="8"/>
      <c r="R368" s="7" t="s">
        <v>424</v>
      </c>
      <c r="S368" s="7">
        <v>200</v>
      </c>
      <c r="T368" s="7">
        <v>0</v>
      </c>
      <c r="U368" s="8">
        <f t="shared" si="48"/>
        <v>0</v>
      </c>
      <c r="V368" s="8">
        <f t="shared" si="49"/>
        <v>0</v>
      </c>
      <c r="W368" s="7"/>
      <c r="X368" s="7"/>
      <c r="Y368" s="18">
        <v>50000</v>
      </c>
      <c r="Z368" s="18">
        <v>50000</v>
      </c>
      <c r="AA368" s="18">
        <v>935.7</v>
      </c>
      <c r="AB368" s="35">
        <f t="shared" si="50"/>
        <v>1.8714000000000001E-2</v>
      </c>
      <c r="AC368" s="17">
        <f t="shared" si="51"/>
        <v>1.8714000000000001E-2</v>
      </c>
    </row>
    <row r="369" spans="1:29" ht="24" customHeight="1" x14ac:dyDescent="0.2">
      <c r="A369" s="73"/>
      <c r="B369" s="57"/>
      <c r="C369" s="69"/>
      <c r="D369" s="63"/>
      <c r="E369" s="66"/>
      <c r="F369" s="63"/>
      <c r="G369" s="60"/>
      <c r="H369" s="60"/>
      <c r="I369" s="60"/>
      <c r="J369" s="60"/>
      <c r="K369" s="60"/>
      <c r="L369" s="7" t="s">
        <v>1207</v>
      </c>
      <c r="M369" s="7" t="s">
        <v>388</v>
      </c>
      <c r="N369" s="7" t="s">
        <v>97</v>
      </c>
      <c r="O369" s="12" t="s">
        <v>41</v>
      </c>
      <c r="P369" s="12" t="s">
        <v>101</v>
      </c>
      <c r="Q369" s="8"/>
      <c r="R369" s="7" t="s">
        <v>425</v>
      </c>
      <c r="S369" s="7">
        <v>2500</v>
      </c>
      <c r="T369" s="7">
        <v>2613</v>
      </c>
      <c r="U369" s="8">
        <f t="shared" si="48"/>
        <v>1.0451999999999999</v>
      </c>
      <c r="V369" s="8">
        <f t="shared" si="49"/>
        <v>1.0451999999999999</v>
      </c>
      <c r="W369" s="7"/>
      <c r="X369" s="7"/>
      <c r="Y369" s="18">
        <v>60000</v>
      </c>
      <c r="Z369" s="18">
        <v>60000</v>
      </c>
      <c r="AA369" s="18">
        <v>1122.8399999999999</v>
      </c>
      <c r="AB369" s="35">
        <f t="shared" si="50"/>
        <v>1.8713999999999998E-2</v>
      </c>
      <c r="AC369" s="17">
        <f t="shared" si="51"/>
        <v>1.8713999999999998E-2</v>
      </c>
    </row>
    <row r="370" spans="1:29" ht="24" customHeight="1" x14ac:dyDescent="0.2">
      <c r="A370" s="73"/>
      <c r="B370" s="57"/>
      <c r="C370" s="69"/>
      <c r="D370" s="63"/>
      <c r="E370" s="66"/>
      <c r="F370" s="63"/>
      <c r="G370" s="60"/>
      <c r="H370" s="60"/>
      <c r="I370" s="60"/>
      <c r="J370" s="60"/>
      <c r="K370" s="60"/>
      <c r="L370" s="7" t="s">
        <v>1208</v>
      </c>
      <c r="M370" s="7" t="s">
        <v>389</v>
      </c>
      <c r="N370" s="7" t="s">
        <v>97</v>
      </c>
      <c r="O370" s="12" t="s">
        <v>41</v>
      </c>
      <c r="P370" s="12" t="s">
        <v>101</v>
      </c>
      <c r="Q370" s="8"/>
      <c r="R370" s="7" t="s">
        <v>426</v>
      </c>
      <c r="S370" s="7">
        <v>10</v>
      </c>
      <c r="T370" s="7">
        <v>0</v>
      </c>
      <c r="U370" s="8">
        <f t="shared" si="48"/>
        <v>0</v>
      </c>
      <c r="V370" s="8">
        <f t="shared" si="49"/>
        <v>0</v>
      </c>
      <c r="W370" s="7"/>
      <c r="X370" s="7"/>
      <c r="Y370" s="18">
        <v>150000</v>
      </c>
      <c r="Z370" s="18">
        <v>150000</v>
      </c>
      <c r="AA370" s="18">
        <v>2807.1</v>
      </c>
      <c r="AB370" s="35">
        <f t="shared" si="50"/>
        <v>1.8713999999999998E-2</v>
      </c>
      <c r="AC370" s="17">
        <f t="shared" si="51"/>
        <v>1.8713999999999998E-2</v>
      </c>
    </row>
    <row r="371" spans="1:29" ht="24" customHeight="1" x14ac:dyDescent="0.2">
      <c r="A371" s="72"/>
      <c r="B371" s="58"/>
      <c r="C371" s="70"/>
      <c r="D371" s="64"/>
      <c r="E371" s="67"/>
      <c r="F371" s="64"/>
      <c r="G371" s="61"/>
      <c r="H371" s="61"/>
      <c r="I371" s="61"/>
      <c r="J371" s="61"/>
      <c r="K371" s="61"/>
      <c r="L371" s="7" t="s">
        <v>1209</v>
      </c>
      <c r="M371" s="7" t="s">
        <v>389</v>
      </c>
      <c r="N371" s="7" t="s">
        <v>97</v>
      </c>
      <c r="O371" s="12" t="s">
        <v>41</v>
      </c>
      <c r="P371" s="12" t="s">
        <v>101</v>
      </c>
      <c r="Q371" s="8"/>
      <c r="R371" s="7" t="s">
        <v>427</v>
      </c>
      <c r="S371" s="7">
        <v>37</v>
      </c>
      <c r="T371" s="7">
        <v>0</v>
      </c>
      <c r="U371" s="8">
        <f t="shared" si="48"/>
        <v>0</v>
      </c>
      <c r="V371" s="8">
        <f t="shared" si="49"/>
        <v>0</v>
      </c>
      <c r="W371" s="7"/>
      <c r="X371" s="7"/>
      <c r="Y371" s="18">
        <v>740000</v>
      </c>
      <c r="Z371" s="18">
        <v>740000</v>
      </c>
      <c r="AA371" s="18">
        <v>13848.36</v>
      </c>
      <c r="AB371" s="35">
        <f t="shared" si="50"/>
        <v>1.8714000000000001E-2</v>
      </c>
      <c r="AC371" s="17">
        <f t="shared" si="51"/>
        <v>1.8714000000000001E-2</v>
      </c>
    </row>
    <row r="372" spans="1:29" ht="20.399999999999999" x14ac:dyDescent="0.2">
      <c r="A372" s="71" t="s">
        <v>523</v>
      </c>
      <c r="B372" s="56" t="s">
        <v>31</v>
      </c>
      <c r="C372" s="68" t="s">
        <v>477</v>
      </c>
      <c r="D372" s="59" t="s">
        <v>525</v>
      </c>
      <c r="E372" s="65" t="s">
        <v>524</v>
      </c>
      <c r="F372" s="62" t="s">
        <v>526</v>
      </c>
      <c r="G372" s="59">
        <v>3</v>
      </c>
      <c r="H372" s="59">
        <v>3.2</v>
      </c>
      <c r="I372" s="59" t="s">
        <v>384</v>
      </c>
      <c r="J372" s="59" t="s">
        <v>341</v>
      </c>
      <c r="K372" s="59" t="s">
        <v>293</v>
      </c>
      <c r="L372" s="7" t="s">
        <v>1210</v>
      </c>
      <c r="M372" s="7" t="s">
        <v>390</v>
      </c>
      <c r="N372" s="7" t="s">
        <v>97</v>
      </c>
      <c r="O372" s="12" t="s">
        <v>41</v>
      </c>
      <c r="P372" s="12" t="s">
        <v>101</v>
      </c>
      <c r="Q372" s="8"/>
      <c r="R372" s="7">
        <v>20</v>
      </c>
      <c r="S372" s="7">
        <v>20</v>
      </c>
      <c r="T372" s="7">
        <v>0</v>
      </c>
      <c r="U372" s="8">
        <f t="shared" si="48"/>
        <v>0</v>
      </c>
      <c r="V372" s="8">
        <f t="shared" si="49"/>
        <v>0</v>
      </c>
      <c r="W372" s="7"/>
      <c r="X372" s="7"/>
      <c r="Y372" s="18">
        <v>150000</v>
      </c>
      <c r="Z372" s="18">
        <v>150000</v>
      </c>
      <c r="AA372" s="18">
        <v>0</v>
      </c>
      <c r="AB372" s="35">
        <f t="shared" si="50"/>
        <v>0</v>
      </c>
      <c r="AC372" s="17">
        <f t="shared" si="51"/>
        <v>0</v>
      </c>
    </row>
    <row r="373" spans="1:29" ht="20.399999999999999" x14ac:dyDescent="0.2">
      <c r="A373" s="73"/>
      <c r="B373" s="57"/>
      <c r="C373" s="69"/>
      <c r="D373" s="60"/>
      <c r="E373" s="66"/>
      <c r="F373" s="63"/>
      <c r="G373" s="60"/>
      <c r="H373" s="60"/>
      <c r="I373" s="60"/>
      <c r="J373" s="60"/>
      <c r="K373" s="60"/>
      <c r="L373" s="7" t="s">
        <v>1211</v>
      </c>
      <c r="M373" s="7" t="s">
        <v>389</v>
      </c>
      <c r="N373" s="7" t="s">
        <v>97</v>
      </c>
      <c r="O373" s="12" t="s">
        <v>41</v>
      </c>
      <c r="P373" s="12" t="s">
        <v>101</v>
      </c>
      <c r="Q373" s="8"/>
      <c r="R373" s="7" t="s">
        <v>428</v>
      </c>
      <c r="S373" s="7">
        <v>2</v>
      </c>
      <c r="T373" s="7">
        <v>0</v>
      </c>
      <c r="U373" s="8">
        <f t="shared" si="48"/>
        <v>0</v>
      </c>
      <c r="V373" s="8">
        <f t="shared" si="49"/>
        <v>0</v>
      </c>
      <c r="W373" s="7"/>
      <c r="X373" s="7"/>
      <c r="Y373" s="18">
        <v>390000</v>
      </c>
      <c r="Z373" s="18">
        <v>390000</v>
      </c>
      <c r="AA373" s="18">
        <v>0</v>
      </c>
      <c r="AB373" s="35">
        <f t="shared" si="50"/>
        <v>0</v>
      </c>
      <c r="AC373" s="17">
        <f t="shared" si="51"/>
        <v>0</v>
      </c>
    </row>
    <row r="374" spans="1:29" ht="20.399999999999999" x14ac:dyDescent="0.2">
      <c r="A374" s="72"/>
      <c r="B374" s="58"/>
      <c r="C374" s="70"/>
      <c r="D374" s="61"/>
      <c r="E374" s="67"/>
      <c r="F374" s="64"/>
      <c r="G374" s="61"/>
      <c r="H374" s="61"/>
      <c r="I374" s="61"/>
      <c r="J374" s="61"/>
      <c r="K374" s="61"/>
      <c r="L374" s="7" t="s">
        <v>1212</v>
      </c>
      <c r="M374" s="7" t="s">
        <v>391</v>
      </c>
      <c r="N374" s="7" t="s">
        <v>97</v>
      </c>
      <c r="O374" s="12" t="s">
        <v>100</v>
      </c>
      <c r="P374" s="12" t="s">
        <v>101</v>
      </c>
      <c r="Q374" s="8"/>
      <c r="R374" s="7" t="s">
        <v>429</v>
      </c>
      <c r="S374" s="7">
        <v>48</v>
      </c>
      <c r="T374" s="7">
        <v>0</v>
      </c>
      <c r="U374" s="8">
        <f t="shared" si="48"/>
        <v>0</v>
      </c>
      <c r="V374" s="8">
        <f t="shared" si="49"/>
        <v>0</v>
      </c>
      <c r="W374" s="7"/>
      <c r="X374" s="7"/>
      <c r="Y374" s="18">
        <v>960000</v>
      </c>
      <c r="Z374" s="18">
        <v>960000</v>
      </c>
      <c r="AA374" s="18">
        <v>0</v>
      </c>
      <c r="AB374" s="8">
        <f t="shared" si="50"/>
        <v>0</v>
      </c>
      <c r="AC374" s="13">
        <f t="shared" si="51"/>
        <v>0</v>
      </c>
    </row>
    <row r="375" spans="1:29" ht="30.6" x14ac:dyDescent="0.2">
      <c r="A375" s="44" t="s">
        <v>523</v>
      </c>
      <c r="B375" s="6" t="s">
        <v>31</v>
      </c>
      <c r="C375" s="7" t="s">
        <v>477</v>
      </c>
      <c r="D375" s="7" t="s">
        <v>525</v>
      </c>
      <c r="E375" s="7" t="s">
        <v>524</v>
      </c>
      <c r="F375" s="42" t="s">
        <v>526</v>
      </c>
      <c r="G375" s="12">
        <v>2</v>
      </c>
      <c r="H375" s="12">
        <v>2.2000000000000002</v>
      </c>
      <c r="I375" s="12" t="s">
        <v>149</v>
      </c>
      <c r="J375" s="12" t="s">
        <v>348</v>
      </c>
      <c r="K375" s="12" t="s">
        <v>293</v>
      </c>
      <c r="L375" s="7" t="s">
        <v>1213</v>
      </c>
      <c r="M375" s="7" t="s">
        <v>397</v>
      </c>
      <c r="N375" s="7" t="s">
        <v>97</v>
      </c>
      <c r="O375" s="12" t="s">
        <v>99</v>
      </c>
      <c r="P375" s="12" t="s">
        <v>101</v>
      </c>
      <c r="Q375" s="8"/>
      <c r="R375" s="7">
        <v>100</v>
      </c>
      <c r="S375" s="7">
        <v>100</v>
      </c>
      <c r="T375" s="7">
        <v>0</v>
      </c>
      <c r="U375" s="8">
        <f t="shared" si="48"/>
        <v>0</v>
      </c>
      <c r="V375" s="8">
        <f t="shared" si="49"/>
        <v>0</v>
      </c>
      <c r="W375" s="7"/>
      <c r="X375" s="7"/>
      <c r="Y375" s="18">
        <v>0</v>
      </c>
      <c r="Z375" s="18">
        <v>125252</v>
      </c>
      <c r="AA375" s="18">
        <v>0</v>
      </c>
      <c r="AB375" s="8" t="str">
        <f t="shared" si="50"/>
        <v>0</v>
      </c>
      <c r="AC375" s="13">
        <f t="shared" si="51"/>
        <v>0</v>
      </c>
    </row>
    <row r="376" spans="1:29" ht="30.6" x14ac:dyDescent="0.2">
      <c r="A376" s="44" t="s">
        <v>523</v>
      </c>
      <c r="B376" s="6" t="s">
        <v>31</v>
      </c>
      <c r="C376" s="7" t="s">
        <v>477</v>
      </c>
      <c r="D376" s="7" t="s">
        <v>525</v>
      </c>
      <c r="E376" s="7" t="s">
        <v>524</v>
      </c>
      <c r="F376" s="42" t="s">
        <v>526</v>
      </c>
      <c r="G376" s="12">
        <v>3</v>
      </c>
      <c r="H376" s="12">
        <v>3.2</v>
      </c>
      <c r="I376" s="12" t="s">
        <v>384</v>
      </c>
      <c r="J376" s="12" t="s">
        <v>350</v>
      </c>
      <c r="K376" s="12" t="s">
        <v>293</v>
      </c>
      <c r="L376" s="7" t="s">
        <v>1214</v>
      </c>
      <c r="M376" s="7" t="s">
        <v>392</v>
      </c>
      <c r="N376" s="7" t="s">
        <v>97</v>
      </c>
      <c r="O376" s="12" t="s">
        <v>99</v>
      </c>
      <c r="P376" s="12" t="s">
        <v>101</v>
      </c>
      <c r="Q376" s="8"/>
      <c r="R376" s="7">
        <v>100</v>
      </c>
      <c r="S376" s="7">
        <v>100</v>
      </c>
      <c r="T376" s="7">
        <v>0</v>
      </c>
      <c r="U376" s="8">
        <f t="shared" si="48"/>
        <v>0</v>
      </c>
      <c r="V376" s="8">
        <f t="shared" si="49"/>
        <v>0</v>
      </c>
      <c r="W376" s="7"/>
      <c r="X376" s="7"/>
      <c r="Y376" s="18">
        <v>0</v>
      </c>
      <c r="Z376" s="18">
        <v>421007</v>
      </c>
      <c r="AA376" s="18">
        <v>0</v>
      </c>
      <c r="AB376" s="8" t="str">
        <f t="shared" si="50"/>
        <v>0</v>
      </c>
      <c r="AC376" s="13">
        <f t="shared" si="51"/>
        <v>0</v>
      </c>
    </row>
    <row r="377" spans="1:29" ht="30.6" x14ac:dyDescent="0.2">
      <c r="A377" s="44" t="s">
        <v>523</v>
      </c>
      <c r="B377" s="6" t="s">
        <v>31</v>
      </c>
      <c r="C377" s="7" t="s">
        <v>477</v>
      </c>
      <c r="D377" s="7" t="s">
        <v>525</v>
      </c>
      <c r="E377" s="7" t="s">
        <v>524</v>
      </c>
      <c r="F377" s="42" t="s">
        <v>526</v>
      </c>
      <c r="G377" s="12">
        <v>3</v>
      </c>
      <c r="H377" s="12">
        <v>3.2</v>
      </c>
      <c r="I377" s="12" t="s">
        <v>384</v>
      </c>
      <c r="J377" s="12" t="s">
        <v>351</v>
      </c>
      <c r="K377" s="12" t="s">
        <v>293</v>
      </c>
      <c r="L377" s="7" t="s">
        <v>1215</v>
      </c>
      <c r="M377" s="7" t="s">
        <v>392</v>
      </c>
      <c r="N377" s="7" t="s">
        <v>97</v>
      </c>
      <c r="O377" s="12" t="s">
        <v>99</v>
      </c>
      <c r="P377" s="12" t="s">
        <v>101</v>
      </c>
      <c r="Q377" s="8"/>
      <c r="R377" s="7">
        <v>100</v>
      </c>
      <c r="S377" s="7">
        <v>100</v>
      </c>
      <c r="T377" s="7">
        <v>0</v>
      </c>
      <c r="U377" s="8">
        <f t="shared" si="48"/>
        <v>0</v>
      </c>
      <c r="V377" s="8">
        <f t="shared" si="49"/>
        <v>0</v>
      </c>
      <c r="W377" s="7"/>
      <c r="X377" s="7"/>
      <c r="Y377" s="18">
        <v>0</v>
      </c>
      <c r="Z377" s="18">
        <v>546775</v>
      </c>
      <c r="AA377" s="18">
        <v>0</v>
      </c>
      <c r="AB377" s="8" t="str">
        <f t="shared" si="50"/>
        <v>0</v>
      </c>
      <c r="AC377" s="13">
        <f t="shared" si="51"/>
        <v>0</v>
      </c>
    </row>
    <row r="378" spans="1:29" x14ac:dyDescent="0.2">
      <c r="A378" s="52"/>
      <c r="B378" s="6"/>
      <c r="C378" s="22"/>
      <c r="D378" s="22"/>
      <c r="E378" s="22"/>
      <c r="F378" s="43"/>
      <c r="G378" s="23"/>
      <c r="H378" s="23"/>
      <c r="I378" s="23"/>
      <c r="J378" s="23"/>
      <c r="K378" s="23"/>
      <c r="L378" s="22"/>
      <c r="M378" s="22"/>
      <c r="N378" s="22"/>
      <c r="O378" s="23"/>
      <c r="P378" s="23"/>
      <c r="Q378" s="24"/>
      <c r="R378" s="22"/>
      <c r="S378" s="22"/>
      <c r="T378" s="22"/>
      <c r="U378" s="24"/>
      <c r="V378" s="24"/>
      <c r="W378" s="22"/>
      <c r="X378" s="22"/>
      <c r="Y378" s="27"/>
      <c r="Z378" s="27"/>
      <c r="AA378" s="27"/>
      <c r="AB378" s="24"/>
      <c r="AC378" s="28"/>
    </row>
    <row r="379" spans="1:29" ht="132.6" x14ac:dyDescent="0.2">
      <c r="A379" s="44" t="s">
        <v>528</v>
      </c>
      <c r="B379" s="6" t="s">
        <v>29</v>
      </c>
      <c r="C379" s="7" t="s">
        <v>477</v>
      </c>
      <c r="D379" s="7" t="s">
        <v>479</v>
      </c>
      <c r="E379" s="7"/>
      <c r="F379" s="42"/>
      <c r="G379" s="12"/>
      <c r="H379" s="12"/>
      <c r="I379" s="12"/>
      <c r="J379" s="12"/>
      <c r="K379" s="12"/>
      <c r="L379" s="7"/>
      <c r="M379" s="7"/>
      <c r="N379" s="7"/>
      <c r="O379" s="12"/>
      <c r="P379" s="12"/>
      <c r="Q379" s="8"/>
      <c r="R379" s="7"/>
      <c r="S379" s="7"/>
      <c r="T379" s="7"/>
      <c r="U379" s="8"/>
      <c r="V379" s="8"/>
      <c r="W379" s="7"/>
      <c r="X379" s="7"/>
      <c r="Y379" s="18"/>
      <c r="Z379" s="18"/>
      <c r="AA379" s="18"/>
      <c r="AB379" s="8"/>
      <c r="AC379" s="13"/>
    </row>
    <row r="380" spans="1:29" ht="20.399999999999999" x14ac:dyDescent="0.2">
      <c r="A380" s="44" t="s">
        <v>528</v>
      </c>
      <c r="B380" s="6" t="s">
        <v>30</v>
      </c>
      <c r="C380" s="7" t="s">
        <v>477</v>
      </c>
      <c r="D380" s="7"/>
      <c r="E380" s="7"/>
      <c r="F380" s="42"/>
      <c r="G380" s="12"/>
      <c r="H380" s="12"/>
      <c r="I380" s="12"/>
      <c r="J380" s="12"/>
      <c r="K380" s="12"/>
      <c r="L380" s="7"/>
      <c r="M380" s="7"/>
      <c r="N380" s="7"/>
      <c r="O380" s="12"/>
      <c r="P380" s="12"/>
      <c r="Q380" s="8"/>
      <c r="R380" s="7"/>
      <c r="S380" s="7"/>
      <c r="T380" s="7"/>
      <c r="U380" s="8"/>
      <c r="V380" s="8"/>
      <c r="W380" s="7"/>
      <c r="X380" s="7"/>
      <c r="Y380" s="18"/>
      <c r="Z380" s="18"/>
      <c r="AA380" s="18"/>
      <c r="AB380" s="8"/>
      <c r="AC380" s="13"/>
    </row>
    <row r="381" spans="1:29" ht="20.399999999999999" x14ac:dyDescent="0.2">
      <c r="A381" s="71" t="s">
        <v>528</v>
      </c>
      <c r="B381" s="56" t="s">
        <v>36</v>
      </c>
      <c r="C381" s="68" t="s">
        <v>477</v>
      </c>
      <c r="D381" s="59" t="s">
        <v>564</v>
      </c>
      <c r="E381" s="65" t="s">
        <v>529</v>
      </c>
      <c r="F381" s="62" t="s">
        <v>2271</v>
      </c>
      <c r="G381" s="59">
        <v>3</v>
      </c>
      <c r="H381" s="59">
        <v>3.7</v>
      </c>
      <c r="I381" s="59" t="s">
        <v>535</v>
      </c>
      <c r="J381" s="59" t="s">
        <v>532</v>
      </c>
      <c r="K381" s="59" t="s">
        <v>536</v>
      </c>
      <c r="L381" s="7" t="s">
        <v>1216</v>
      </c>
      <c r="M381" s="7" t="s">
        <v>542</v>
      </c>
      <c r="N381" s="7" t="s">
        <v>97</v>
      </c>
      <c r="O381" s="12" t="s">
        <v>100</v>
      </c>
      <c r="P381" s="12" t="s">
        <v>559</v>
      </c>
      <c r="Q381" s="8"/>
      <c r="R381" s="7">
        <v>14</v>
      </c>
      <c r="S381" s="7">
        <v>14</v>
      </c>
      <c r="T381" s="7">
        <v>0</v>
      </c>
      <c r="U381" s="8">
        <f t="shared" ref="U381:U402" si="52">IFERROR((T381/R381),"0")</f>
        <v>0</v>
      </c>
      <c r="V381" s="8">
        <f t="shared" ref="V381:V402" si="53">IFERROR((T381/S381),"0")</f>
        <v>0</v>
      </c>
      <c r="W381" s="7"/>
      <c r="X381" s="7"/>
      <c r="Y381" s="18">
        <v>0</v>
      </c>
      <c r="Z381" s="18">
        <v>83333.333333333328</v>
      </c>
      <c r="AA381" s="18">
        <v>0</v>
      </c>
      <c r="AB381" s="8" t="str">
        <f t="shared" ref="AB381:AB402" si="54">IFERROR((AA381/Y381),"0")</f>
        <v>0</v>
      </c>
      <c r="AC381" s="13">
        <f t="shared" ref="AC381:AC402" si="55">IFERROR((AA381/Z381),"0")</f>
        <v>0</v>
      </c>
    </row>
    <row r="382" spans="1:29" ht="30.6" x14ac:dyDescent="0.2">
      <c r="A382" s="73"/>
      <c r="B382" s="57"/>
      <c r="C382" s="69"/>
      <c r="D382" s="60"/>
      <c r="E382" s="66"/>
      <c r="F382" s="63"/>
      <c r="G382" s="60"/>
      <c r="H382" s="60"/>
      <c r="I382" s="60"/>
      <c r="J382" s="60"/>
      <c r="K382" s="60"/>
      <c r="L382" s="7" t="s">
        <v>1217</v>
      </c>
      <c r="M382" s="7" t="s">
        <v>543</v>
      </c>
      <c r="N382" s="7" t="s">
        <v>98</v>
      </c>
      <c r="O382" s="12" t="s">
        <v>100</v>
      </c>
      <c r="P382" s="12" t="s">
        <v>559</v>
      </c>
      <c r="Q382" s="8"/>
      <c r="R382" s="7">
        <v>50</v>
      </c>
      <c r="S382" s="7">
        <v>50</v>
      </c>
      <c r="T382" s="7">
        <v>0</v>
      </c>
      <c r="U382" s="8">
        <f t="shared" si="52"/>
        <v>0</v>
      </c>
      <c r="V382" s="8">
        <f t="shared" si="53"/>
        <v>0</v>
      </c>
      <c r="W382" s="7"/>
      <c r="X382" s="7"/>
      <c r="Y382" s="18">
        <v>0</v>
      </c>
      <c r="Z382" s="18">
        <v>83333.333333333328</v>
      </c>
      <c r="AA382" s="18">
        <v>0</v>
      </c>
      <c r="AB382" s="8" t="str">
        <f t="shared" si="54"/>
        <v>0</v>
      </c>
      <c r="AC382" s="13">
        <f t="shared" si="55"/>
        <v>0</v>
      </c>
    </row>
    <row r="383" spans="1:29" ht="30.6" x14ac:dyDescent="0.2">
      <c r="A383" s="73"/>
      <c r="B383" s="57"/>
      <c r="C383" s="69"/>
      <c r="D383" s="60"/>
      <c r="E383" s="66"/>
      <c r="F383" s="63"/>
      <c r="G383" s="60"/>
      <c r="H383" s="60"/>
      <c r="I383" s="60"/>
      <c r="J383" s="60"/>
      <c r="K383" s="60"/>
      <c r="L383" s="7" t="s">
        <v>1218</v>
      </c>
      <c r="M383" s="7" t="s">
        <v>544</v>
      </c>
      <c r="N383" s="7" t="s">
        <v>98</v>
      </c>
      <c r="O383" s="12" t="s">
        <v>41</v>
      </c>
      <c r="P383" s="12" t="s">
        <v>560</v>
      </c>
      <c r="Q383" s="8"/>
      <c r="R383" s="7">
        <v>6</v>
      </c>
      <c r="S383" s="7">
        <v>6</v>
      </c>
      <c r="T383" s="7">
        <v>0</v>
      </c>
      <c r="U383" s="8">
        <f t="shared" si="52"/>
        <v>0</v>
      </c>
      <c r="V383" s="8">
        <f t="shared" si="53"/>
        <v>0</v>
      </c>
      <c r="W383" s="7"/>
      <c r="X383" s="7"/>
      <c r="Y383" s="18">
        <v>0</v>
      </c>
      <c r="Z383" s="18">
        <v>83333.333333333328</v>
      </c>
      <c r="AA383" s="18">
        <v>0</v>
      </c>
      <c r="AB383" s="8" t="str">
        <f t="shared" si="54"/>
        <v>0</v>
      </c>
      <c r="AC383" s="13">
        <f t="shared" si="55"/>
        <v>0</v>
      </c>
    </row>
    <row r="384" spans="1:29" ht="20.399999999999999" x14ac:dyDescent="0.2">
      <c r="A384" s="73"/>
      <c r="B384" s="57"/>
      <c r="C384" s="69"/>
      <c r="D384" s="60"/>
      <c r="E384" s="66"/>
      <c r="F384" s="63"/>
      <c r="G384" s="60"/>
      <c r="H384" s="60"/>
      <c r="I384" s="60"/>
      <c r="J384" s="60"/>
      <c r="K384" s="60"/>
      <c r="L384" s="7" t="s">
        <v>1219</v>
      </c>
      <c r="M384" s="7" t="s">
        <v>545</v>
      </c>
      <c r="N384" s="7" t="s">
        <v>97</v>
      </c>
      <c r="O384" s="12" t="s">
        <v>100</v>
      </c>
      <c r="P384" s="12" t="s">
        <v>559</v>
      </c>
      <c r="Q384" s="8"/>
      <c r="R384" s="7">
        <v>1200</v>
      </c>
      <c r="S384" s="7">
        <v>1200</v>
      </c>
      <c r="T384" s="7">
        <v>0</v>
      </c>
      <c r="U384" s="8">
        <f t="shared" si="52"/>
        <v>0</v>
      </c>
      <c r="V384" s="8">
        <f t="shared" si="53"/>
        <v>0</v>
      </c>
      <c r="W384" s="7"/>
      <c r="X384" s="7"/>
      <c r="Y384" s="18">
        <v>0</v>
      </c>
      <c r="Z384" s="18">
        <v>83333.333333333328</v>
      </c>
      <c r="AA384" s="18">
        <v>0</v>
      </c>
      <c r="AB384" s="8" t="str">
        <f t="shared" si="54"/>
        <v>0</v>
      </c>
      <c r="AC384" s="13">
        <f t="shared" si="55"/>
        <v>0</v>
      </c>
    </row>
    <row r="385" spans="1:29" ht="20.399999999999999" x14ac:dyDescent="0.2">
      <c r="A385" s="73"/>
      <c r="B385" s="57"/>
      <c r="C385" s="69"/>
      <c r="D385" s="60"/>
      <c r="E385" s="66"/>
      <c r="F385" s="63"/>
      <c r="G385" s="60"/>
      <c r="H385" s="60"/>
      <c r="I385" s="60"/>
      <c r="J385" s="60"/>
      <c r="K385" s="60"/>
      <c r="L385" s="7" t="s">
        <v>1220</v>
      </c>
      <c r="M385" s="7" t="s">
        <v>546</v>
      </c>
      <c r="N385" s="7" t="s">
        <v>98</v>
      </c>
      <c r="O385" s="12" t="s">
        <v>100</v>
      </c>
      <c r="P385" s="12" t="s">
        <v>559</v>
      </c>
      <c r="Q385" s="8"/>
      <c r="R385" s="7">
        <v>35</v>
      </c>
      <c r="S385" s="7">
        <v>35</v>
      </c>
      <c r="T385" s="7">
        <v>0</v>
      </c>
      <c r="U385" s="8">
        <f t="shared" si="52"/>
        <v>0</v>
      </c>
      <c r="V385" s="8">
        <f t="shared" si="53"/>
        <v>0</v>
      </c>
      <c r="W385" s="7"/>
      <c r="X385" s="7"/>
      <c r="Y385" s="18">
        <v>0</v>
      </c>
      <c r="Z385" s="18">
        <v>83333.333333333328</v>
      </c>
      <c r="AA385" s="18">
        <v>0</v>
      </c>
      <c r="AB385" s="8" t="str">
        <f t="shared" si="54"/>
        <v>0</v>
      </c>
      <c r="AC385" s="13">
        <f t="shared" si="55"/>
        <v>0</v>
      </c>
    </row>
    <row r="386" spans="1:29" ht="20.399999999999999" x14ac:dyDescent="0.2">
      <c r="A386" s="72"/>
      <c r="B386" s="58"/>
      <c r="C386" s="70"/>
      <c r="D386" s="61"/>
      <c r="E386" s="67"/>
      <c r="F386" s="64"/>
      <c r="G386" s="61"/>
      <c r="H386" s="61"/>
      <c r="I386" s="61"/>
      <c r="J386" s="61"/>
      <c r="K386" s="61"/>
      <c r="L386" s="7" t="s">
        <v>1221</v>
      </c>
      <c r="M386" s="7" t="s">
        <v>547</v>
      </c>
      <c r="N386" s="7" t="s">
        <v>97</v>
      </c>
      <c r="O386" s="12" t="s">
        <v>100</v>
      </c>
      <c r="P386" s="12" t="s">
        <v>559</v>
      </c>
      <c r="Q386" s="8"/>
      <c r="R386" s="7">
        <v>40</v>
      </c>
      <c r="S386" s="7">
        <v>40</v>
      </c>
      <c r="T386" s="7">
        <v>0</v>
      </c>
      <c r="U386" s="8">
        <f t="shared" si="52"/>
        <v>0</v>
      </c>
      <c r="V386" s="8">
        <f t="shared" si="53"/>
        <v>0</v>
      </c>
      <c r="W386" s="7"/>
      <c r="X386" s="7"/>
      <c r="Y386" s="18">
        <v>0</v>
      </c>
      <c r="Z386" s="18">
        <v>83333.333333333328</v>
      </c>
      <c r="AA386" s="18">
        <v>0</v>
      </c>
      <c r="AB386" s="8" t="str">
        <f t="shared" si="54"/>
        <v>0</v>
      </c>
      <c r="AC386" s="13">
        <f t="shared" si="55"/>
        <v>0</v>
      </c>
    </row>
    <row r="387" spans="1:29" ht="20.399999999999999" x14ac:dyDescent="0.2">
      <c r="A387" s="71" t="s">
        <v>528</v>
      </c>
      <c r="B387" s="56" t="s">
        <v>36</v>
      </c>
      <c r="C387" s="68" t="s">
        <v>477</v>
      </c>
      <c r="D387" s="62" t="s">
        <v>563</v>
      </c>
      <c r="E387" s="65" t="s">
        <v>529</v>
      </c>
      <c r="F387" s="62" t="s">
        <v>2272</v>
      </c>
      <c r="G387" s="59">
        <v>3</v>
      </c>
      <c r="H387" s="59">
        <v>3.7</v>
      </c>
      <c r="I387" s="59" t="s">
        <v>535</v>
      </c>
      <c r="J387" s="59" t="s">
        <v>534</v>
      </c>
      <c r="K387" s="59" t="s">
        <v>536</v>
      </c>
      <c r="L387" s="7" t="s">
        <v>1222</v>
      </c>
      <c r="M387" s="7" t="s">
        <v>553</v>
      </c>
      <c r="N387" s="7" t="s">
        <v>98</v>
      </c>
      <c r="O387" s="12" t="s">
        <v>41</v>
      </c>
      <c r="P387" s="12" t="s">
        <v>560</v>
      </c>
      <c r="Q387" s="8"/>
      <c r="R387" s="7">
        <v>5</v>
      </c>
      <c r="S387" s="7">
        <v>5</v>
      </c>
      <c r="T387" s="7">
        <v>0</v>
      </c>
      <c r="U387" s="8">
        <f t="shared" si="52"/>
        <v>0</v>
      </c>
      <c r="V387" s="8">
        <f t="shared" si="53"/>
        <v>0</v>
      </c>
      <c r="W387" s="7"/>
      <c r="X387" s="7"/>
      <c r="Y387" s="18">
        <v>0</v>
      </c>
      <c r="Z387" s="18">
        <v>125000</v>
      </c>
      <c r="AA387" s="18">
        <v>0</v>
      </c>
      <c r="AB387" s="8" t="str">
        <f t="shared" si="54"/>
        <v>0</v>
      </c>
      <c r="AC387" s="13">
        <f t="shared" si="55"/>
        <v>0</v>
      </c>
    </row>
    <row r="388" spans="1:29" ht="20.399999999999999" x14ac:dyDescent="0.2">
      <c r="A388" s="73"/>
      <c r="B388" s="57"/>
      <c r="C388" s="69"/>
      <c r="D388" s="63"/>
      <c r="E388" s="66"/>
      <c r="F388" s="63"/>
      <c r="G388" s="60"/>
      <c r="H388" s="60"/>
      <c r="I388" s="60"/>
      <c r="J388" s="60"/>
      <c r="K388" s="60"/>
      <c r="L388" s="7" t="s">
        <v>1223</v>
      </c>
      <c r="M388" s="7" t="s">
        <v>554</v>
      </c>
      <c r="N388" s="7" t="s">
        <v>98</v>
      </c>
      <c r="O388" s="12" t="s">
        <v>41</v>
      </c>
      <c r="P388" s="12" t="s">
        <v>561</v>
      </c>
      <c r="Q388" s="8"/>
      <c r="R388" s="7">
        <v>3</v>
      </c>
      <c r="S388" s="7">
        <v>3</v>
      </c>
      <c r="T388" s="7">
        <v>0</v>
      </c>
      <c r="U388" s="8">
        <f t="shared" si="52"/>
        <v>0</v>
      </c>
      <c r="V388" s="8">
        <f t="shared" si="53"/>
        <v>0</v>
      </c>
      <c r="W388" s="7"/>
      <c r="X388" s="7"/>
      <c r="Y388" s="18">
        <v>0</v>
      </c>
      <c r="Z388" s="18">
        <v>125000</v>
      </c>
      <c r="AA388" s="18">
        <v>0</v>
      </c>
      <c r="AB388" s="8" t="str">
        <f t="shared" si="54"/>
        <v>0</v>
      </c>
      <c r="AC388" s="13">
        <f t="shared" si="55"/>
        <v>0</v>
      </c>
    </row>
    <row r="389" spans="1:29" ht="20.399999999999999" x14ac:dyDescent="0.2">
      <c r="A389" s="73"/>
      <c r="B389" s="57"/>
      <c r="C389" s="69"/>
      <c r="D389" s="63"/>
      <c r="E389" s="66"/>
      <c r="F389" s="63"/>
      <c r="G389" s="60"/>
      <c r="H389" s="60"/>
      <c r="I389" s="60"/>
      <c r="J389" s="60"/>
      <c r="K389" s="60"/>
      <c r="L389" s="7" t="s">
        <v>1223</v>
      </c>
      <c r="M389" s="7" t="s">
        <v>555</v>
      </c>
      <c r="N389" s="7" t="s">
        <v>98</v>
      </c>
      <c r="O389" s="12" t="s">
        <v>41</v>
      </c>
      <c r="P389" s="12" t="s">
        <v>561</v>
      </c>
      <c r="Q389" s="8"/>
      <c r="R389" s="7">
        <v>3</v>
      </c>
      <c r="S389" s="7">
        <v>3</v>
      </c>
      <c r="T389" s="7">
        <v>0</v>
      </c>
      <c r="U389" s="8">
        <f t="shared" si="52"/>
        <v>0</v>
      </c>
      <c r="V389" s="8">
        <f t="shared" si="53"/>
        <v>0</v>
      </c>
      <c r="W389" s="7"/>
      <c r="X389" s="7"/>
      <c r="Y389" s="18">
        <v>0</v>
      </c>
      <c r="Z389" s="18">
        <v>125000</v>
      </c>
      <c r="AA389" s="18">
        <v>0</v>
      </c>
      <c r="AB389" s="8" t="str">
        <f t="shared" si="54"/>
        <v>0</v>
      </c>
      <c r="AC389" s="13">
        <f t="shared" si="55"/>
        <v>0</v>
      </c>
    </row>
    <row r="390" spans="1:29" ht="20.399999999999999" x14ac:dyDescent="0.2">
      <c r="A390" s="72"/>
      <c r="B390" s="58"/>
      <c r="C390" s="70"/>
      <c r="D390" s="64"/>
      <c r="E390" s="67"/>
      <c r="F390" s="64"/>
      <c r="G390" s="61"/>
      <c r="H390" s="61"/>
      <c r="I390" s="61"/>
      <c r="J390" s="61"/>
      <c r="K390" s="61"/>
      <c r="L390" s="7" t="s">
        <v>1224</v>
      </c>
      <c r="M390" s="7" t="s">
        <v>556</v>
      </c>
      <c r="N390" s="7" t="s">
        <v>98</v>
      </c>
      <c r="O390" s="12" t="s">
        <v>41</v>
      </c>
      <c r="P390" s="12" t="s">
        <v>439</v>
      </c>
      <c r="Q390" s="8"/>
      <c r="R390" s="7">
        <v>2</v>
      </c>
      <c r="S390" s="7">
        <v>2</v>
      </c>
      <c r="T390" s="7">
        <v>0</v>
      </c>
      <c r="U390" s="8">
        <f t="shared" si="52"/>
        <v>0</v>
      </c>
      <c r="V390" s="8">
        <f t="shared" si="53"/>
        <v>0</v>
      </c>
      <c r="W390" s="7"/>
      <c r="X390" s="7"/>
      <c r="Y390" s="18">
        <v>0</v>
      </c>
      <c r="Z390" s="18">
        <v>125000</v>
      </c>
      <c r="AA390" s="18">
        <v>0</v>
      </c>
      <c r="AB390" s="8" t="str">
        <f t="shared" si="54"/>
        <v>0</v>
      </c>
      <c r="AC390" s="13">
        <f t="shared" si="55"/>
        <v>0</v>
      </c>
    </row>
    <row r="391" spans="1:29" ht="20.399999999999999" x14ac:dyDescent="0.2">
      <c r="A391" s="71" t="s">
        <v>528</v>
      </c>
      <c r="B391" s="56" t="s">
        <v>31</v>
      </c>
      <c r="C391" s="68" t="s">
        <v>477</v>
      </c>
      <c r="D391" s="59" t="s">
        <v>562</v>
      </c>
      <c r="E391" s="65" t="s">
        <v>529</v>
      </c>
      <c r="F391" s="62" t="s">
        <v>2334</v>
      </c>
      <c r="G391" s="59">
        <v>3</v>
      </c>
      <c r="H391" s="59">
        <v>3.7</v>
      </c>
      <c r="I391" s="59" t="s">
        <v>535</v>
      </c>
      <c r="J391" s="59" t="s">
        <v>531</v>
      </c>
      <c r="K391" s="59" t="s">
        <v>536</v>
      </c>
      <c r="L391" s="7" t="s">
        <v>1225</v>
      </c>
      <c r="M391" s="7" t="s">
        <v>538</v>
      </c>
      <c r="N391" s="7" t="s">
        <v>98</v>
      </c>
      <c r="O391" s="12" t="s">
        <v>41</v>
      </c>
      <c r="P391" s="12" t="s">
        <v>558</v>
      </c>
      <c r="Q391" s="8"/>
      <c r="R391" s="7">
        <v>1</v>
      </c>
      <c r="S391" s="7">
        <v>1</v>
      </c>
      <c r="T391" s="7">
        <v>0</v>
      </c>
      <c r="U391" s="8">
        <f t="shared" si="52"/>
        <v>0</v>
      </c>
      <c r="V391" s="8">
        <f t="shared" si="53"/>
        <v>0</v>
      </c>
      <c r="W391" s="7"/>
      <c r="X391" s="7"/>
      <c r="Y391" s="18">
        <v>2250000</v>
      </c>
      <c r="Z391" s="18">
        <v>3175025.0024999999</v>
      </c>
      <c r="AA391" s="18">
        <v>0</v>
      </c>
      <c r="AB391" s="8">
        <f t="shared" si="54"/>
        <v>0</v>
      </c>
      <c r="AC391" s="13">
        <f t="shared" si="55"/>
        <v>0</v>
      </c>
    </row>
    <row r="392" spans="1:29" ht="20.399999999999999" x14ac:dyDescent="0.2">
      <c r="A392" s="73"/>
      <c r="B392" s="57"/>
      <c r="C392" s="69"/>
      <c r="D392" s="60"/>
      <c r="E392" s="66"/>
      <c r="F392" s="63"/>
      <c r="G392" s="60"/>
      <c r="H392" s="60"/>
      <c r="I392" s="60"/>
      <c r="J392" s="60"/>
      <c r="K392" s="60"/>
      <c r="L392" s="7" t="s">
        <v>1226</v>
      </c>
      <c r="M392" s="7" t="s">
        <v>539</v>
      </c>
      <c r="N392" s="7" t="s">
        <v>98</v>
      </c>
      <c r="O392" s="12" t="s">
        <v>41</v>
      </c>
      <c r="P392" s="12" t="s">
        <v>439</v>
      </c>
      <c r="Q392" s="8"/>
      <c r="R392" s="7">
        <v>2</v>
      </c>
      <c r="S392" s="7">
        <v>2</v>
      </c>
      <c r="T392" s="7">
        <v>0</v>
      </c>
      <c r="U392" s="8">
        <f t="shared" si="52"/>
        <v>0</v>
      </c>
      <c r="V392" s="8">
        <f t="shared" si="53"/>
        <v>0</v>
      </c>
      <c r="W392" s="7"/>
      <c r="X392" s="7"/>
      <c r="Y392" s="18">
        <v>2250000</v>
      </c>
      <c r="Z392" s="18">
        <v>3175025.0024999999</v>
      </c>
      <c r="AA392" s="18">
        <v>0</v>
      </c>
      <c r="AB392" s="8">
        <f t="shared" si="54"/>
        <v>0</v>
      </c>
      <c r="AC392" s="13">
        <f t="shared" si="55"/>
        <v>0</v>
      </c>
    </row>
    <row r="393" spans="1:29" ht="22.5" customHeight="1" x14ac:dyDescent="0.2">
      <c r="A393" s="73"/>
      <c r="B393" s="57"/>
      <c r="C393" s="69"/>
      <c r="D393" s="60"/>
      <c r="E393" s="66"/>
      <c r="F393" s="63"/>
      <c r="G393" s="60"/>
      <c r="H393" s="60"/>
      <c r="I393" s="60"/>
      <c r="J393" s="60"/>
      <c r="K393" s="60"/>
      <c r="L393" s="7" t="s">
        <v>1227</v>
      </c>
      <c r="M393" s="7" t="s">
        <v>540</v>
      </c>
      <c r="N393" s="7" t="s">
        <v>98</v>
      </c>
      <c r="O393" s="12" t="s">
        <v>41</v>
      </c>
      <c r="P393" s="12" t="s">
        <v>257</v>
      </c>
      <c r="Q393" s="8"/>
      <c r="R393" s="7">
        <v>1</v>
      </c>
      <c r="S393" s="7">
        <v>1</v>
      </c>
      <c r="T393" s="7">
        <v>0</v>
      </c>
      <c r="U393" s="8">
        <f t="shared" si="52"/>
        <v>0</v>
      </c>
      <c r="V393" s="8">
        <f t="shared" si="53"/>
        <v>0</v>
      </c>
      <c r="W393" s="7"/>
      <c r="X393" s="7"/>
      <c r="Y393" s="18">
        <v>2250000</v>
      </c>
      <c r="Z393" s="18">
        <v>3175025.0024999999</v>
      </c>
      <c r="AA393" s="18">
        <v>0</v>
      </c>
      <c r="AB393" s="8">
        <f t="shared" si="54"/>
        <v>0</v>
      </c>
      <c r="AC393" s="13">
        <f t="shared" si="55"/>
        <v>0</v>
      </c>
    </row>
    <row r="394" spans="1:29" ht="20.399999999999999" x14ac:dyDescent="0.2">
      <c r="A394" s="72"/>
      <c r="B394" s="58"/>
      <c r="C394" s="70"/>
      <c r="D394" s="61"/>
      <c r="E394" s="67"/>
      <c r="F394" s="64"/>
      <c r="G394" s="61"/>
      <c r="H394" s="61"/>
      <c r="I394" s="61"/>
      <c r="J394" s="61"/>
      <c r="K394" s="61"/>
      <c r="L394" s="7" t="s">
        <v>1228</v>
      </c>
      <c r="M394" s="7" t="s">
        <v>541</v>
      </c>
      <c r="N394" s="7" t="s">
        <v>98</v>
      </c>
      <c r="O394" s="12" t="s">
        <v>41</v>
      </c>
      <c r="P394" s="12" t="s">
        <v>257</v>
      </c>
      <c r="Q394" s="8"/>
      <c r="R394" s="7">
        <v>1</v>
      </c>
      <c r="S394" s="7">
        <v>1</v>
      </c>
      <c r="T394" s="7">
        <v>0</v>
      </c>
      <c r="U394" s="8">
        <f t="shared" si="52"/>
        <v>0</v>
      </c>
      <c r="V394" s="8">
        <f t="shared" si="53"/>
        <v>0</v>
      </c>
      <c r="W394" s="7"/>
      <c r="X394" s="7"/>
      <c r="Y394" s="18">
        <v>2250000</v>
      </c>
      <c r="Z394" s="18">
        <v>3175025.0024999999</v>
      </c>
      <c r="AA394" s="18">
        <v>0</v>
      </c>
      <c r="AB394" s="8">
        <f t="shared" si="54"/>
        <v>0</v>
      </c>
      <c r="AC394" s="13">
        <f t="shared" si="55"/>
        <v>0</v>
      </c>
    </row>
    <row r="395" spans="1:29" ht="20.399999999999999" x14ac:dyDescent="0.2">
      <c r="A395" s="71" t="s">
        <v>528</v>
      </c>
      <c r="B395" s="56" t="s">
        <v>31</v>
      </c>
      <c r="C395" s="68" t="s">
        <v>477</v>
      </c>
      <c r="D395" s="59" t="s">
        <v>565</v>
      </c>
      <c r="E395" s="65" t="s">
        <v>529</v>
      </c>
      <c r="F395" s="62" t="s">
        <v>2085</v>
      </c>
      <c r="G395" s="59">
        <v>3</v>
      </c>
      <c r="H395" s="59">
        <v>3.7</v>
      </c>
      <c r="I395" s="59" t="s">
        <v>535</v>
      </c>
      <c r="J395" s="59" t="s">
        <v>533</v>
      </c>
      <c r="K395" s="59" t="s">
        <v>536</v>
      </c>
      <c r="L395" s="7" t="s">
        <v>1229</v>
      </c>
      <c r="M395" s="7" t="s">
        <v>548</v>
      </c>
      <c r="N395" s="7" t="s">
        <v>98</v>
      </c>
      <c r="O395" s="12" t="s">
        <v>99</v>
      </c>
      <c r="P395" s="12" t="s">
        <v>257</v>
      </c>
      <c r="Q395" s="8"/>
      <c r="R395" s="7">
        <v>1</v>
      </c>
      <c r="S395" s="7">
        <v>1</v>
      </c>
      <c r="T395" s="7">
        <v>0</v>
      </c>
      <c r="U395" s="8">
        <f t="shared" si="52"/>
        <v>0</v>
      </c>
      <c r="V395" s="8">
        <f t="shared" si="53"/>
        <v>0</v>
      </c>
      <c r="W395" s="7"/>
      <c r="X395" s="7"/>
      <c r="Y395" s="18">
        <v>0</v>
      </c>
      <c r="Z395" s="18">
        <v>120000</v>
      </c>
      <c r="AA395" s="18">
        <v>0</v>
      </c>
      <c r="AB395" s="8" t="str">
        <f t="shared" si="54"/>
        <v>0</v>
      </c>
      <c r="AC395" s="13">
        <f t="shared" si="55"/>
        <v>0</v>
      </c>
    </row>
    <row r="396" spans="1:29" ht="20.399999999999999" x14ac:dyDescent="0.2">
      <c r="A396" s="73"/>
      <c r="B396" s="57"/>
      <c r="C396" s="69"/>
      <c r="D396" s="60"/>
      <c r="E396" s="66"/>
      <c r="F396" s="63"/>
      <c r="G396" s="60"/>
      <c r="H396" s="60"/>
      <c r="I396" s="60"/>
      <c r="J396" s="60"/>
      <c r="K396" s="60"/>
      <c r="L396" s="7" t="s">
        <v>1230</v>
      </c>
      <c r="M396" s="7" t="s">
        <v>549</v>
      </c>
      <c r="N396" s="7" t="s">
        <v>98</v>
      </c>
      <c r="O396" s="12" t="s">
        <v>99</v>
      </c>
      <c r="P396" s="12" t="s">
        <v>257</v>
      </c>
      <c r="Q396" s="8"/>
      <c r="R396" s="7">
        <v>1</v>
      </c>
      <c r="S396" s="7">
        <v>1</v>
      </c>
      <c r="T396" s="7">
        <v>0</v>
      </c>
      <c r="U396" s="8">
        <f t="shared" si="52"/>
        <v>0</v>
      </c>
      <c r="V396" s="8">
        <f t="shared" si="53"/>
        <v>0</v>
      </c>
      <c r="W396" s="7"/>
      <c r="X396" s="7"/>
      <c r="Y396" s="18">
        <v>0</v>
      </c>
      <c r="Z396" s="18">
        <v>120000</v>
      </c>
      <c r="AA396" s="18">
        <v>0</v>
      </c>
      <c r="AB396" s="8" t="str">
        <f t="shared" si="54"/>
        <v>0</v>
      </c>
      <c r="AC396" s="13">
        <f t="shared" si="55"/>
        <v>0</v>
      </c>
    </row>
    <row r="397" spans="1:29" ht="20.399999999999999" x14ac:dyDescent="0.2">
      <c r="A397" s="73"/>
      <c r="B397" s="57"/>
      <c r="C397" s="69"/>
      <c r="D397" s="60"/>
      <c r="E397" s="66"/>
      <c r="F397" s="63"/>
      <c r="G397" s="60"/>
      <c r="H397" s="60"/>
      <c r="I397" s="60"/>
      <c r="J397" s="60"/>
      <c r="K397" s="60"/>
      <c r="L397" s="7" t="s">
        <v>1231</v>
      </c>
      <c r="M397" s="7" t="s">
        <v>550</v>
      </c>
      <c r="N397" s="7" t="s">
        <v>98</v>
      </c>
      <c r="O397" s="12" t="s">
        <v>41</v>
      </c>
      <c r="P397" s="12" t="s">
        <v>257</v>
      </c>
      <c r="Q397" s="8"/>
      <c r="R397" s="7">
        <v>1</v>
      </c>
      <c r="S397" s="7">
        <v>1</v>
      </c>
      <c r="T397" s="7">
        <v>0</v>
      </c>
      <c r="U397" s="8">
        <f t="shared" si="52"/>
        <v>0</v>
      </c>
      <c r="V397" s="8">
        <f t="shared" si="53"/>
        <v>0</v>
      </c>
      <c r="W397" s="7"/>
      <c r="X397" s="7"/>
      <c r="Y397" s="18">
        <v>0</v>
      </c>
      <c r="Z397" s="18">
        <v>120000</v>
      </c>
      <c r="AA397" s="18">
        <v>0</v>
      </c>
      <c r="AB397" s="8" t="str">
        <f t="shared" si="54"/>
        <v>0</v>
      </c>
      <c r="AC397" s="13">
        <f t="shared" si="55"/>
        <v>0</v>
      </c>
    </row>
    <row r="398" spans="1:29" ht="22.5" customHeight="1" x14ac:dyDescent="0.2">
      <c r="A398" s="73"/>
      <c r="B398" s="57"/>
      <c r="C398" s="69"/>
      <c r="D398" s="60"/>
      <c r="E398" s="66"/>
      <c r="F398" s="63"/>
      <c r="G398" s="60"/>
      <c r="H398" s="60"/>
      <c r="I398" s="60"/>
      <c r="J398" s="60"/>
      <c r="K398" s="60"/>
      <c r="L398" s="7" t="s">
        <v>1232</v>
      </c>
      <c r="M398" s="7" t="s">
        <v>551</v>
      </c>
      <c r="N398" s="7" t="s">
        <v>98</v>
      </c>
      <c r="O398" s="12" t="s">
        <v>41</v>
      </c>
      <c r="P398" s="12" t="s">
        <v>257</v>
      </c>
      <c r="Q398" s="8"/>
      <c r="R398" s="7">
        <v>1</v>
      </c>
      <c r="S398" s="7">
        <v>1</v>
      </c>
      <c r="T398" s="7">
        <v>0</v>
      </c>
      <c r="U398" s="8">
        <f t="shared" si="52"/>
        <v>0</v>
      </c>
      <c r="V398" s="8">
        <f t="shared" si="53"/>
        <v>0</v>
      </c>
      <c r="W398" s="7"/>
      <c r="X398" s="7"/>
      <c r="Y398" s="18">
        <v>0</v>
      </c>
      <c r="Z398" s="18">
        <v>120000</v>
      </c>
      <c r="AA398" s="18">
        <v>0</v>
      </c>
      <c r="AB398" s="8" t="str">
        <f t="shared" si="54"/>
        <v>0</v>
      </c>
      <c r="AC398" s="13">
        <f t="shared" si="55"/>
        <v>0</v>
      </c>
    </row>
    <row r="399" spans="1:29" ht="20.399999999999999" x14ac:dyDescent="0.2">
      <c r="A399" s="72"/>
      <c r="B399" s="58"/>
      <c r="C399" s="70"/>
      <c r="D399" s="61"/>
      <c r="E399" s="67"/>
      <c r="F399" s="64"/>
      <c r="G399" s="61"/>
      <c r="H399" s="61"/>
      <c r="I399" s="61"/>
      <c r="J399" s="61"/>
      <c r="K399" s="61"/>
      <c r="L399" s="7" t="s">
        <v>1233</v>
      </c>
      <c r="M399" s="7" t="s">
        <v>552</v>
      </c>
      <c r="N399" s="7" t="s">
        <v>98</v>
      </c>
      <c r="O399" s="12" t="s">
        <v>41</v>
      </c>
      <c r="P399" s="12" t="s">
        <v>257</v>
      </c>
      <c r="Q399" s="8"/>
      <c r="R399" s="7">
        <v>1</v>
      </c>
      <c r="S399" s="7">
        <v>1</v>
      </c>
      <c r="T399" s="7">
        <v>0</v>
      </c>
      <c r="U399" s="8">
        <f t="shared" si="52"/>
        <v>0</v>
      </c>
      <c r="V399" s="8">
        <f t="shared" si="53"/>
        <v>0</v>
      </c>
      <c r="W399" s="7"/>
      <c r="X399" s="7"/>
      <c r="Y399" s="18">
        <v>0</v>
      </c>
      <c r="Z399" s="18">
        <v>120000</v>
      </c>
      <c r="AA399" s="18">
        <v>0</v>
      </c>
      <c r="AB399" s="8" t="str">
        <f t="shared" si="54"/>
        <v>0</v>
      </c>
      <c r="AC399" s="13">
        <f t="shared" si="55"/>
        <v>0</v>
      </c>
    </row>
    <row r="400" spans="1:29" ht="69.75" customHeight="1" x14ac:dyDescent="0.2">
      <c r="A400" s="71" t="s">
        <v>528</v>
      </c>
      <c r="B400" s="56" t="s">
        <v>31</v>
      </c>
      <c r="C400" s="68" t="s">
        <v>477</v>
      </c>
      <c r="D400" s="62" t="s">
        <v>2086</v>
      </c>
      <c r="E400" s="65" t="s">
        <v>529</v>
      </c>
      <c r="F400" s="62" t="s">
        <v>2087</v>
      </c>
      <c r="G400" s="59">
        <v>3</v>
      </c>
      <c r="H400" s="59">
        <v>3.7</v>
      </c>
      <c r="I400" s="59" t="s">
        <v>535</v>
      </c>
      <c r="J400" s="59" t="s">
        <v>2080</v>
      </c>
      <c r="K400" s="59" t="s">
        <v>536</v>
      </c>
      <c r="L400" s="7" t="s">
        <v>2081</v>
      </c>
      <c r="M400" s="7" t="s">
        <v>2083</v>
      </c>
      <c r="N400" s="7" t="s">
        <v>97</v>
      </c>
      <c r="O400" s="12" t="s">
        <v>147</v>
      </c>
      <c r="P400" s="12" t="s">
        <v>101</v>
      </c>
      <c r="Q400" s="8"/>
      <c r="R400" s="7">
        <v>4</v>
      </c>
      <c r="S400" s="7">
        <v>4</v>
      </c>
      <c r="T400" s="7">
        <v>0</v>
      </c>
      <c r="U400" s="8">
        <f t="shared" si="52"/>
        <v>0</v>
      </c>
      <c r="V400" s="8">
        <f t="shared" si="53"/>
        <v>0</v>
      </c>
      <c r="W400" s="7"/>
      <c r="X400" s="7"/>
      <c r="Y400" s="18">
        <v>4347868.5</v>
      </c>
      <c r="Z400" s="18">
        <v>4350803.0999999996</v>
      </c>
      <c r="AA400" s="18">
        <v>777544.2</v>
      </c>
      <c r="AB400" s="35">
        <f t="shared" si="54"/>
        <v>0.17883342147997344</v>
      </c>
      <c r="AC400" s="17">
        <f t="shared" si="55"/>
        <v>0.17871279902324241</v>
      </c>
    </row>
    <row r="401" spans="1:29" ht="50.25" customHeight="1" x14ac:dyDescent="0.2">
      <c r="A401" s="72"/>
      <c r="B401" s="58"/>
      <c r="C401" s="70"/>
      <c r="D401" s="64"/>
      <c r="E401" s="67"/>
      <c r="F401" s="64"/>
      <c r="G401" s="61"/>
      <c r="H401" s="61"/>
      <c r="I401" s="61"/>
      <c r="J401" s="61"/>
      <c r="K401" s="61"/>
      <c r="L401" s="7" t="s">
        <v>2082</v>
      </c>
      <c r="M401" s="7" t="s">
        <v>2084</v>
      </c>
      <c r="N401" s="7" t="s">
        <v>97</v>
      </c>
      <c r="O401" s="12" t="s">
        <v>147</v>
      </c>
      <c r="P401" s="12" t="s">
        <v>101</v>
      </c>
      <c r="Q401" s="8"/>
      <c r="R401" s="7">
        <v>5</v>
      </c>
      <c r="S401" s="7">
        <v>5</v>
      </c>
      <c r="T401" s="7">
        <v>0</v>
      </c>
      <c r="U401" s="8">
        <f t="shared" si="52"/>
        <v>0</v>
      </c>
      <c r="V401" s="8">
        <f t="shared" si="53"/>
        <v>0</v>
      </c>
      <c r="W401" s="7"/>
      <c r="X401" s="7"/>
      <c r="Y401" s="18">
        <v>10145026.5</v>
      </c>
      <c r="Z401" s="18">
        <v>10151873.9</v>
      </c>
      <c r="AA401" s="18">
        <v>1814269.8</v>
      </c>
      <c r="AB401" s="35">
        <f t="shared" si="54"/>
        <v>0.17883342147997347</v>
      </c>
      <c r="AC401" s="17">
        <f t="shared" si="55"/>
        <v>0.17871279902324239</v>
      </c>
    </row>
    <row r="402" spans="1:29" ht="109.5" customHeight="1" x14ac:dyDescent="0.2">
      <c r="A402" s="37" t="s">
        <v>528</v>
      </c>
      <c r="B402" s="38" t="s">
        <v>31</v>
      </c>
      <c r="C402" s="39" t="s">
        <v>477</v>
      </c>
      <c r="D402" s="40" t="s">
        <v>2086</v>
      </c>
      <c r="E402" s="54" t="s">
        <v>529</v>
      </c>
      <c r="F402" s="40" t="s">
        <v>2087</v>
      </c>
      <c r="G402" s="39">
        <v>3</v>
      </c>
      <c r="H402" s="39">
        <v>3.7</v>
      </c>
      <c r="I402" s="39" t="s">
        <v>535</v>
      </c>
      <c r="J402" s="39" t="s">
        <v>2221</v>
      </c>
      <c r="K402" s="39" t="s">
        <v>2222</v>
      </c>
      <c r="L402" s="7" t="s">
        <v>2223</v>
      </c>
      <c r="M402" s="7" t="s">
        <v>2224</v>
      </c>
      <c r="N402" s="7" t="s">
        <v>98</v>
      </c>
      <c r="O402" s="12" t="s">
        <v>147</v>
      </c>
      <c r="P402" s="12" t="s">
        <v>102</v>
      </c>
      <c r="Q402" s="8"/>
      <c r="R402" s="7">
        <v>53</v>
      </c>
      <c r="S402" s="7">
        <v>53</v>
      </c>
      <c r="T402" s="7">
        <v>0</v>
      </c>
      <c r="U402" s="8">
        <f t="shared" si="52"/>
        <v>0</v>
      </c>
      <c r="V402" s="8">
        <f t="shared" si="53"/>
        <v>0</v>
      </c>
      <c r="W402" s="7"/>
      <c r="X402" s="7"/>
      <c r="Y402" s="18">
        <v>3346948</v>
      </c>
      <c r="Z402" s="18">
        <v>3447356</v>
      </c>
      <c r="AA402" s="18">
        <v>1149119</v>
      </c>
      <c r="AB402" s="35">
        <f t="shared" si="54"/>
        <v>0.34333338910553735</v>
      </c>
      <c r="AC402" s="17">
        <f t="shared" si="55"/>
        <v>0.33333343002579369</v>
      </c>
    </row>
    <row r="403" spans="1:29" x14ac:dyDescent="0.2">
      <c r="A403" s="52"/>
      <c r="B403" s="6"/>
      <c r="C403" s="22"/>
      <c r="D403" s="22"/>
      <c r="E403" s="22"/>
      <c r="F403" s="43"/>
      <c r="G403" s="23"/>
      <c r="H403" s="23"/>
      <c r="I403" s="23"/>
      <c r="J403" s="23"/>
      <c r="K403" s="23"/>
      <c r="L403" s="22"/>
      <c r="M403" s="22"/>
      <c r="N403" s="22"/>
      <c r="O403" s="23"/>
      <c r="P403" s="23"/>
      <c r="Q403" s="24"/>
      <c r="R403" s="22"/>
      <c r="S403" s="22"/>
      <c r="T403" s="22"/>
      <c r="U403" s="24"/>
      <c r="V403" s="24"/>
      <c r="W403" s="22"/>
      <c r="X403" s="22"/>
      <c r="Y403" s="27"/>
      <c r="Z403" s="27"/>
      <c r="AA403" s="27"/>
      <c r="AB403" s="24"/>
      <c r="AC403" s="28"/>
    </row>
    <row r="404" spans="1:29" ht="224.4" x14ac:dyDescent="0.2">
      <c r="A404" s="44" t="s">
        <v>566</v>
      </c>
      <c r="B404" s="6" t="s">
        <v>29</v>
      </c>
      <c r="C404" s="7" t="s">
        <v>568</v>
      </c>
      <c r="D404" s="7" t="s">
        <v>567</v>
      </c>
      <c r="E404" s="7"/>
      <c r="F404" s="42"/>
      <c r="G404" s="12"/>
      <c r="H404" s="12"/>
      <c r="I404" s="12"/>
      <c r="J404" s="12"/>
      <c r="K404" s="12"/>
      <c r="L404" s="7"/>
      <c r="M404" s="7"/>
      <c r="N404" s="7"/>
      <c r="O404" s="12"/>
      <c r="P404" s="12"/>
      <c r="Q404" s="8"/>
      <c r="R404" s="7"/>
      <c r="S404" s="7"/>
      <c r="T404" s="7"/>
      <c r="U404" s="8"/>
      <c r="V404" s="8"/>
      <c r="W404" s="7"/>
      <c r="X404" s="7"/>
      <c r="Y404" s="18"/>
      <c r="Z404" s="18"/>
      <c r="AA404" s="18"/>
      <c r="AB404" s="8"/>
      <c r="AC404" s="13"/>
    </row>
    <row r="405" spans="1:29" ht="20.399999999999999" x14ac:dyDescent="0.2">
      <c r="A405" s="44" t="s">
        <v>566</v>
      </c>
      <c r="B405" s="6" t="s">
        <v>30</v>
      </c>
      <c r="C405" s="7" t="s">
        <v>568</v>
      </c>
      <c r="D405" s="7"/>
      <c r="E405" s="7"/>
      <c r="F405" s="42"/>
      <c r="G405" s="12"/>
      <c r="H405" s="12"/>
      <c r="I405" s="12"/>
      <c r="J405" s="12"/>
      <c r="K405" s="12"/>
      <c r="L405" s="7"/>
      <c r="M405" s="7"/>
      <c r="N405" s="7"/>
      <c r="O405" s="12"/>
      <c r="P405" s="12"/>
      <c r="Q405" s="8"/>
      <c r="R405" s="7"/>
      <c r="S405" s="7"/>
      <c r="T405" s="7"/>
      <c r="U405" s="8"/>
      <c r="V405" s="8"/>
      <c r="W405" s="7"/>
      <c r="X405" s="7"/>
      <c r="Y405" s="18"/>
      <c r="Z405" s="18"/>
      <c r="AA405" s="18"/>
      <c r="AB405" s="8"/>
      <c r="AC405" s="13"/>
    </row>
    <row r="406" spans="1:29" ht="102" x14ac:dyDescent="0.2">
      <c r="A406" s="44" t="s">
        <v>566</v>
      </c>
      <c r="B406" s="6" t="s">
        <v>36</v>
      </c>
      <c r="C406" s="7" t="s">
        <v>568</v>
      </c>
      <c r="D406" s="7" t="s">
        <v>596</v>
      </c>
      <c r="E406" s="7" t="s">
        <v>595</v>
      </c>
      <c r="F406" s="42" t="s">
        <v>2335</v>
      </c>
      <c r="G406" s="12">
        <v>3</v>
      </c>
      <c r="H406" s="12">
        <v>3.5</v>
      </c>
      <c r="I406" s="12" t="s">
        <v>580</v>
      </c>
      <c r="J406" s="12" t="s">
        <v>569</v>
      </c>
      <c r="K406" s="12" t="s">
        <v>581</v>
      </c>
      <c r="L406" s="7" t="s">
        <v>1234</v>
      </c>
      <c r="M406" s="7" t="s">
        <v>582</v>
      </c>
      <c r="N406" s="7" t="s">
        <v>97</v>
      </c>
      <c r="O406" s="12" t="s">
        <v>41</v>
      </c>
      <c r="P406" s="12" t="s">
        <v>101</v>
      </c>
      <c r="Q406" s="8"/>
      <c r="R406" s="7" t="s">
        <v>502</v>
      </c>
      <c r="S406" s="7">
        <v>100</v>
      </c>
      <c r="T406" s="7">
        <v>0</v>
      </c>
      <c r="U406" s="8">
        <f t="shared" ref="U406:U436" si="56">IFERROR((T406/R406),"0")</f>
        <v>0</v>
      </c>
      <c r="V406" s="8">
        <f t="shared" ref="V406:V436" si="57">IFERROR((T406/S406),"0")</f>
        <v>0</v>
      </c>
      <c r="W406" s="7"/>
      <c r="X406" s="7"/>
      <c r="Y406" s="18">
        <v>626897</v>
      </c>
      <c r="Z406" s="18">
        <v>11446296</v>
      </c>
      <c r="AA406" s="18">
        <v>172465</v>
      </c>
      <c r="AB406" s="35">
        <f t="shared" ref="AB406:AB436" si="58">IFERROR((AA406/Y406),"0")</f>
        <v>0.2751089891959923</v>
      </c>
      <c r="AC406" s="17">
        <f t="shared" ref="AC406:AC436" si="59">IFERROR((AA406/Z406),"0")</f>
        <v>1.5067319594041602E-2</v>
      </c>
    </row>
    <row r="407" spans="1:29" ht="102" x14ac:dyDescent="0.2">
      <c r="A407" s="44" t="s">
        <v>566</v>
      </c>
      <c r="B407" s="6" t="s">
        <v>36</v>
      </c>
      <c r="C407" s="7" t="s">
        <v>568</v>
      </c>
      <c r="D407" s="7" t="s">
        <v>596</v>
      </c>
      <c r="E407" s="7" t="s">
        <v>595</v>
      </c>
      <c r="F407" s="42" t="s">
        <v>2335</v>
      </c>
      <c r="G407" s="12">
        <v>3</v>
      </c>
      <c r="H407" s="12">
        <v>3.5</v>
      </c>
      <c r="I407" s="12" t="s">
        <v>580</v>
      </c>
      <c r="J407" s="12" t="s">
        <v>570</v>
      </c>
      <c r="K407" s="12" t="s">
        <v>581</v>
      </c>
      <c r="L407" s="7" t="s">
        <v>1235</v>
      </c>
      <c r="M407" s="7" t="s">
        <v>583</v>
      </c>
      <c r="N407" s="7" t="s">
        <v>97</v>
      </c>
      <c r="O407" s="12" t="s">
        <v>100</v>
      </c>
      <c r="P407" s="12" t="s">
        <v>589</v>
      </c>
      <c r="Q407" s="8"/>
      <c r="R407" s="7">
        <v>100</v>
      </c>
      <c r="S407" s="7">
        <v>100</v>
      </c>
      <c r="T407" s="7">
        <v>0</v>
      </c>
      <c r="U407" s="8">
        <f t="shared" si="56"/>
        <v>0</v>
      </c>
      <c r="V407" s="8">
        <f t="shared" si="57"/>
        <v>0</v>
      </c>
      <c r="W407" s="7"/>
      <c r="X407" s="7"/>
      <c r="Y407" s="18">
        <v>0</v>
      </c>
      <c r="Z407" s="18">
        <v>120441300</v>
      </c>
      <c r="AA407" s="18">
        <v>0</v>
      </c>
      <c r="AB407" s="8" t="str">
        <f t="shared" si="58"/>
        <v>0</v>
      </c>
      <c r="AC407" s="13">
        <f t="shared" si="59"/>
        <v>0</v>
      </c>
    </row>
    <row r="408" spans="1:29" ht="61.2" x14ac:dyDescent="0.2">
      <c r="A408" s="44" t="s">
        <v>566</v>
      </c>
      <c r="B408" s="6" t="s">
        <v>36</v>
      </c>
      <c r="C408" s="7" t="s">
        <v>568</v>
      </c>
      <c r="D408" s="7" t="s">
        <v>597</v>
      </c>
      <c r="E408" s="7" t="s">
        <v>595</v>
      </c>
      <c r="F408" s="42" t="s">
        <v>598</v>
      </c>
      <c r="G408" s="12">
        <v>3</v>
      </c>
      <c r="H408" s="12">
        <v>3.5</v>
      </c>
      <c r="I408" s="12" t="s">
        <v>580</v>
      </c>
      <c r="J408" s="12" t="s">
        <v>571</v>
      </c>
      <c r="K408" s="12" t="s">
        <v>581</v>
      </c>
      <c r="L408" s="7" t="s">
        <v>1236</v>
      </c>
      <c r="M408" s="7" t="s">
        <v>584</v>
      </c>
      <c r="N408" s="7" t="s">
        <v>98</v>
      </c>
      <c r="O408" s="12" t="s">
        <v>41</v>
      </c>
      <c r="P408" s="12" t="s">
        <v>558</v>
      </c>
      <c r="Q408" s="8"/>
      <c r="R408" s="7">
        <v>80</v>
      </c>
      <c r="S408" s="7">
        <v>80</v>
      </c>
      <c r="T408" s="7">
        <v>0</v>
      </c>
      <c r="U408" s="8">
        <f t="shared" si="56"/>
        <v>0</v>
      </c>
      <c r="V408" s="8">
        <f t="shared" si="57"/>
        <v>0</v>
      </c>
      <c r="W408" s="7"/>
      <c r="X408" s="7"/>
      <c r="Y408" s="18">
        <v>0</v>
      </c>
      <c r="Z408" s="18">
        <v>102312</v>
      </c>
      <c r="AA408" s="18">
        <v>0</v>
      </c>
      <c r="AB408" s="8" t="str">
        <f t="shared" si="58"/>
        <v>0</v>
      </c>
      <c r="AC408" s="13">
        <f t="shared" si="59"/>
        <v>0</v>
      </c>
    </row>
    <row r="409" spans="1:29" ht="102" x14ac:dyDescent="0.2">
      <c r="A409" s="44" t="s">
        <v>566</v>
      </c>
      <c r="B409" s="6" t="s">
        <v>36</v>
      </c>
      <c r="C409" s="7" t="s">
        <v>568</v>
      </c>
      <c r="D409" s="7" t="s">
        <v>596</v>
      </c>
      <c r="E409" s="7" t="s">
        <v>595</v>
      </c>
      <c r="F409" s="42" t="s">
        <v>2335</v>
      </c>
      <c r="G409" s="12">
        <v>3</v>
      </c>
      <c r="H409" s="12">
        <v>3.5</v>
      </c>
      <c r="I409" s="12" t="s">
        <v>580</v>
      </c>
      <c r="J409" s="12" t="s">
        <v>572</v>
      </c>
      <c r="K409" s="12" t="s">
        <v>581</v>
      </c>
      <c r="L409" s="7" t="s">
        <v>1237</v>
      </c>
      <c r="M409" s="7" t="s">
        <v>585</v>
      </c>
      <c r="N409" s="7" t="s">
        <v>97</v>
      </c>
      <c r="O409" s="12" t="s">
        <v>100</v>
      </c>
      <c r="P409" s="12" t="s">
        <v>590</v>
      </c>
      <c r="Q409" s="8"/>
      <c r="R409" s="7">
        <v>100</v>
      </c>
      <c r="S409" s="7">
        <v>100</v>
      </c>
      <c r="T409" s="7">
        <v>0</v>
      </c>
      <c r="U409" s="8">
        <f t="shared" si="56"/>
        <v>0</v>
      </c>
      <c r="V409" s="8">
        <f t="shared" si="57"/>
        <v>0</v>
      </c>
      <c r="W409" s="7"/>
      <c r="X409" s="7"/>
      <c r="Y409" s="18">
        <v>501518</v>
      </c>
      <c r="Z409" s="18">
        <v>76299</v>
      </c>
      <c r="AA409" s="18">
        <v>64960</v>
      </c>
      <c r="AB409" s="35">
        <f t="shared" si="58"/>
        <v>0.12952675676645703</v>
      </c>
      <c r="AC409" s="17">
        <f t="shared" si="59"/>
        <v>0.85138730520714556</v>
      </c>
    </row>
    <row r="410" spans="1:29" ht="102" x14ac:dyDescent="0.2">
      <c r="A410" s="44" t="s">
        <v>566</v>
      </c>
      <c r="B410" s="6" t="s">
        <v>36</v>
      </c>
      <c r="C410" s="7" t="s">
        <v>568</v>
      </c>
      <c r="D410" s="7" t="s">
        <v>596</v>
      </c>
      <c r="E410" s="7" t="s">
        <v>595</v>
      </c>
      <c r="F410" s="42" t="s">
        <v>2335</v>
      </c>
      <c r="G410" s="12">
        <v>3</v>
      </c>
      <c r="H410" s="12">
        <v>3.5</v>
      </c>
      <c r="I410" s="12" t="s">
        <v>580</v>
      </c>
      <c r="J410" s="12" t="s">
        <v>573</v>
      </c>
      <c r="K410" s="12" t="s">
        <v>581</v>
      </c>
      <c r="L410" s="7" t="s">
        <v>1238</v>
      </c>
      <c r="M410" s="7" t="s">
        <v>585</v>
      </c>
      <c r="N410" s="7" t="s">
        <v>97</v>
      </c>
      <c r="O410" s="12" t="s">
        <v>99</v>
      </c>
      <c r="P410" s="12" t="s">
        <v>591</v>
      </c>
      <c r="Q410" s="8"/>
      <c r="R410" s="7">
        <v>100</v>
      </c>
      <c r="S410" s="7">
        <v>100</v>
      </c>
      <c r="T410" s="7">
        <v>0</v>
      </c>
      <c r="U410" s="8">
        <f t="shared" si="56"/>
        <v>0</v>
      </c>
      <c r="V410" s="8">
        <f t="shared" si="57"/>
        <v>0</v>
      </c>
      <c r="W410" s="7"/>
      <c r="X410" s="7"/>
      <c r="Y410" s="18">
        <v>5000000</v>
      </c>
      <c r="Z410" s="18">
        <v>900250</v>
      </c>
      <c r="AA410" s="18">
        <v>0</v>
      </c>
      <c r="AB410" s="8">
        <f t="shared" si="58"/>
        <v>0</v>
      </c>
      <c r="AC410" s="13">
        <f t="shared" si="59"/>
        <v>0</v>
      </c>
    </row>
    <row r="411" spans="1:29" ht="102" x14ac:dyDescent="0.2">
      <c r="A411" s="44" t="s">
        <v>566</v>
      </c>
      <c r="B411" s="6" t="s">
        <v>36</v>
      </c>
      <c r="C411" s="7" t="s">
        <v>568</v>
      </c>
      <c r="D411" s="7" t="s">
        <v>596</v>
      </c>
      <c r="E411" s="7" t="s">
        <v>595</v>
      </c>
      <c r="F411" s="42" t="s">
        <v>2335</v>
      </c>
      <c r="G411" s="12">
        <v>3</v>
      </c>
      <c r="H411" s="12">
        <v>3.5</v>
      </c>
      <c r="I411" s="12" t="s">
        <v>580</v>
      </c>
      <c r="J411" s="12" t="s">
        <v>574</v>
      </c>
      <c r="K411" s="12" t="s">
        <v>581</v>
      </c>
      <c r="L411" s="7" t="s">
        <v>1239</v>
      </c>
      <c r="M411" s="7" t="s">
        <v>586</v>
      </c>
      <c r="N411" s="7" t="s">
        <v>97</v>
      </c>
      <c r="O411" s="12" t="s">
        <v>99</v>
      </c>
      <c r="P411" s="12" t="s">
        <v>101</v>
      </c>
      <c r="Q411" s="8"/>
      <c r="R411" s="7" t="s">
        <v>502</v>
      </c>
      <c r="S411" s="7">
        <v>100</v>
      </c>
      <c r="T411" s="7">
        <v>0</v>
      </c>
      <c r="U411" s="8">
        <f t="shared" si="56"/>
        <v>0</v>
      </c>
      <c r="V411" s="8">
        <f t="shared" si="57"/>
        <v>0</v>
      </c>
      <c r="W411" s="7"/>
      <c r="X411" s="7"/>
      <c r="Y411" s="18">
        <v>1898573</v>
      </c>
      <c r="Z411" s="18">
        <v>1898573</v>
      </c>
      <c r="AA411" s="18">
        <v>0</v>
      </c>
      <c r="AB411" s="8">
        <f t="shared" si="58"/>
        <v>0</v>
      </c>
      <c r="AC411" s="13">
        <f t="shared" si="59"/>
        <v>0</v>
      </c>
    </row>
    <row r="412" spans="1:29" ht="40.799999999999997" x14ac:dyDescent="0.2">
      <c r="A412" s="44" t="s">
        <v>566</v>
      </c>
      <c r="B412" s="6" t="s">
        <v>36</v>
      </c>
      <c r="C412" s="7" t="s">
        <v>568</v>
      </c>
      <c r="D412" s="7" t="s">
        <v>599</v>
      </c>
      <c r="E412" s="7" t="s">
        <v>595</v>
      </c>
      <c r="F412" s="42" t="s">
        <v>600</v>
      </c>
      <c r="G412" s="12">
        <v>3</v>
      </c>
      <c r="H412" s="12">
        <v>3.5</v>
      </c>
      <c r="I412" s="12" t="s">
        <v>580</v>
      </c>
      <c r="J412" s="12" t="s">
        <v>575</v>
      </c>
      <c r="K412" s="12" t="s">
        <v>581</v>
      </c>
      <c r="L412" s="7" t="s">
        <v>1240</v>
      </c>
      <c r="M412" s="7" t="s">
        <v>587</v>
      </c>
      <c r="N412" s="7" t="s">
        <v>97</v>
      </c>
      <c r="O412" s="12" t="s">
        <v>99</v>
      </c>
      <c r="P412" s="12" t="s">
        <v>179</v>
      </c>
      <c r="Q412" s="8"/>
      <c r="R412" s="7">
        <v>100</v>
      </c>
      <c r="S412" s="7">
        <v>100</v>
      </c>
      <c r="T412" s="7">
        <v>0</v>
      </c>
      <c r="U412" s="8">
        <f t="shared" si="56"/>
        <v>0</v>
      </c>
      <c r="V412" s="8">
        <f t="shared" si="57"/>
        <v>0</v>
      </c>
      <c r="W412" s="7"/>
      <c r="X412" s="7"/>
      <c r="Y412" s="18">
        <v>3009107</v>
      </c>
      <c r="Z412" s="18">
        <v>3009107</v>
      </c>
      <c r="AA412" s="18">
        <v>0</v>
      </c>
      <c r="AB412" s="8">
        <f t="shared" si="58"/>
        <v>0</v>
      </c>
      <c r="AC412" s="13">
        <f t="shared" si="59"/>
        <v>0</v>
      </c>
    </row>
    <row r="413" spans="1:29" ht="61.2" x14ac:dyDescent="0.2">
      <c r="A413" s="44" t="s">
        <v>566</v>
      </c>
      <c r="B413" s="6" t="s">
        <v>36</v>
      </c>
      <c r="C413" s="7" t="s">
        <v>568</v>
      </c>
      <c r="D413" s="7" t="s">
        <v>597</v>
      </c>
      <c r="E413" s="7" t="s">
        <v>595</v>
      </c>
      <c r="F413" s="42" t="s">
        <v>598</v>
      </c>
      <c r="G413" s="12">
        <v>3</v>
      </c>
      <c r="H413" s="12">
        <v>3.5</v>
      </c>
      <c r="I413" s="12" t="s">
        <v>580</v>
      </c>
      <c r="J413" s="12" t="s">
        <v>577</v>
      </c>
      <c r="K413" s="12" t="s">
        <v>581</v>
      </c>
      <c r="L413" s="7" t="s">
        <v>1241</v>
      </c>
      <c r="M413" s="7" t="s">
        <v>93</v>
      </c>
      <c r="N413" s="7" t="s">
        <v>97</v>
      </c>
      <c r="O413" s="12" t="s">
        <v>100</v>
      </c>
      <c r="P413" s="12" t="s">
        <v>593</v>
      </c>
      <c r="Q413" s="8"/>
      <c r="R413" s="7">
        <v>100</v>
      </c>
      <c r="S413" s="7">
        <v>100</v>
      </c>
      <c r="T413" s="7">
        <v>0</v>
      </c>
      <c r="U413" s="8">
        <f t="shared" si="56"/>
        <v>0</v>
      </c>
      <c r="V413" s="8">
        <f t="shared" si="57"/>
        <v>0</v>
      </c>
      <c r="W413" s="7"/>
      <c r="X413" s="7"/>
      <c r="Y413" s="18">
        <v>0</v>
      </c>
      <c r="Z413" s="18">
        <v>22000000</v>
      </c>
      <c r="AA413" s="18">
        <v>0</v>
      </c>
      <c r="AB413" s="8" t="str">
        <f t="shared" si="58"/>
        <v>0</v>
      </c>
      <c r="AC413" s="13">
        <f t="shared" si="59"/>
        <v>0</v>
      </c>
    </row>
    <row r="414" spans="1:29" ht="102" x14ac:dyDescent="0.2">
      <c r="A414" s="44" t="s">
        <v>566</v>
      </c>
      <c r="B414" s="6" t="s">
        <v>36</v>
      </c>
      <c r="C414" s="7" t="s">
        <v>568</v>
      </c>
      <c r="D414" s="7" t="s">
        <v>596</v>
      </c>
      <c r="E414" s="7" t="s">
        <v>595</v>
      </c>
      <c r="F414" s="42" t="s">
        <v>2335</v>
      </c>
      <c r="G414" s="12">
        <v>3</v>
      </c>
      <c r="H414" s="12">
        <v>3.5</v>
      </c>
      <c r="I414" s="12" t="s">
        <v>580</v>
      </c>
      <c r="J414" s="12" t="s">
        <v>578</v>
      </c>
      <c r="K414" s="12" t="s">
        <v>581</v>
      </c>
      <c r="L414" s="7" t="s">
        <v>1242</v>
      </c>
      <c r="M414" s="7" t="s">
        <v>588</v>
      </c>
      <c r="N414" s="7" t="s">
        <v>98</v>
      </c>
      <c r="O414" s="12" t="s">
        <v>99</v>
      </c>
      <c r="P414" s="12" t="s">
        <v>594</v>
      </c>
      <c r="Q414" s="8"/>
      <c r="R414" s="7">
        <v>100</v>
      </c>
      <c r="S414" s="7">
        <v>100</v>
      </c>
      <c r="T414" s="7">
        <v>0</v>
      </c>
      <c r="U414" s="8">
        <f t="shared" si="56"/>
        <v>0</v>
      </c>
      <c r="V414" s="8">
        <f t="shared" si="57"/>
        <v>0</v>
      </c>
      <c r="W414" s="7"/>
      <c r="X414" s="7"/>
      <c r="Y414" s="18">
        <v>0</v>
      </c>
      <c r="Z414" s="18">
        <v>45841</v>
      </c>
      <c r="AA414" s="18">
        <v>0</v>
      </c>
      <c r="AB414" s="8" t="str">
        <f t="shared" si="58"/>
        <v>0</v>
      </c>
      <c r="AC414" s="13">
        <f t="shared" si="59"/>
        <v>0</v>
      </c>
    </row>
    <row r="415" spans="1:29" ht="81.599999999999994" x14ac:dyDescent="0.2">
      <c r="A415" s="44" t="s">
        <v>566</v>
      </c>
      <c r="B415" s="6" t="s">
        <v>36</v>
      </c>
      <c r="C415" s="7" t="s">
        <v>568</v>
      </c>
      <c r="D415" s="7" t="s">
        <v>605</v>
      </c>
      <c r="E415" s="7" t="s">
        <v>595</v>
      </c>
      <c r="F415" s="42" t="s">
        <v>2336</v>
      </c>
      <c r="G415" s="12">
        <v>3</v>
      </c>
      <c r="H415" s="12">
        <v>3.7</v>
      </c>
      <c r="I415" s="12" t="s">
        <v>535</v>
      </c>
      <c r="J415" s="12" t="s">
        <v>530</v>
      </c>
      <c r="K415" s="12" t="s">
        <v>536</v>
      </c>
      <c r="L415" s="7" t="s">
        <v>1243</v>
      </c>
      <c r="M415" s="7" t="s">
        <v>537</v>
      </c>
      <c r="N415" s="7" t="s">
        <v>97</v>
      </c>
      <c r="O415" s="12" t="s">
        <v>41</v>
      </c>
      <c r="P415" s="12" t="s">
        <v>557</v>
      </c>
      <c r="Q415" s="8"/>
      <c r="R415" s="7">
        <v>760</v>
      </c>
      <c r="S415" s="7">
        <v>760</v>
      </c>
      <c r="T415" s="7">
        <v>0</v>
      </c>
      <c r="U415" s="8">
        <f t="shared" si="56"/>
        <v>0</v>
      </c>
      <c r="V415" s="8">
        <f t="shared" si="57"/>
        <v>0</v>
      </c>
      <c r="W415" s="7"/>
      <c r="X415" s="7"/>
      <c r="Y415" s="18">
        <v>2000000</v>
      </c>
      <c r="Z415" s="18">
        <v>6062866</v>
      </c>
      <c r="AA415" s="18">
        <v>0</v>
      </c>
      <c r="AB415" s="8">
        <f t="shared" si="58"/>
        <v>0</v>
      </c>
      <c r="AC415" s="13">
        <f t="shared" si="59"/>
        <v>0</v>
      </c>
    </row>
    <row r="416" spans="1:29" ht="61.2" x14ac:dyDescent="0.2">
      <c r="A416" s="44" t="s">
        <v>566</v>
      </c>
      <c r="B416" s="6" t="s">
        <v>31</v>
      </c>
      <c r="C416" s="7" t="s">
        <v>568</v>
      </c>
      <c r="D416" s="7" t="s">
        <v>603</v>
      </c>
      <c r="E416" s="7" t="s">
        <v>595</v>
      </c>
      <c r="F416" s="42" t="s">
        <v>604</v>
      </c>
      <c r="G416" s="12">
        <v>1</v>
      </c>
      <c r="H416" s="12">
        <v>1.3</v>
      </c>
      <c r="I416" s="12" t="s">
        <v>324</v>
      </c>
      <c r="J416" s="12" t="s">
        <v>579</v>
      </c>
      <c r="K416" s="12" t="s">
        <v>295</v>
      </c>
      <c r="L416" s="7" t="s">
        <v>1244</v>
      </c>
      <c r="M416" s="7" t="s">
        <v>307</v>
      </c>
      <c r="N416" s="7" t="s">
        <v>98</v>
      </c>
      <c r="O416" s="12" t="s">
        <v>41</v>
      </c>
      <c r="P416" s="12" t="s">
        <v>318</v>
      </c>
      <c r="Q416" s="8"/>
      <c r="R416" s="7">
        <v>1</v>
      </c>
      <c r="S416" s="7">
        <v>1</v>
      </c>
      <c r="T416" s="7">
        <v>0</v>
      </c>
      <c r="U416" s="8">
        <f t="shared" si="56"/>
        <v>0</v>
      </c>
      <c r="V416" s="8">
        <f t="shared" si="57"/>
        <v>0</v>
      </c>
      <c r="W416" s="7"/>
      <c r="X416" s="7"/>
      <c r="Y416" s="18">
        <v>50373</v>
      </c>
      <c r="Z416" s="18">
        <v>450000</v>
      </c>
      <c r="AA416" s="18">
        <v>450000</v>
      </c>
      <c r="AB416" s="35">
        <f t="shared" si="58"/>
        <v>8.9333571556190812</v>
      </c>
      <c r="AC416" s="13">
        <f t="shared" si="59"/>
        <v>1</v>
      </c>
    </row>
    <row r="417" spans="1:29" ht="45" customHeight="1" x14ac:dyDescent="0.2">
      <c r="A417" s="71" t="s">
        <v>566</v>
      </c>
      <c r="B417" s="56" t="s">
        <v>31</v>
      </c>
      <c r="C417" s="68" t="s">
        <v>568</v>
      </c>
      <c r="D417" s="59" t="s">
        <v>603</v>
      </c>
      <c r="E417" s="65" t="s">
        <v>595</v>
      </c>
      <c r="F417" s="62" t="s">
        <v>604</v>
      </c>
      <c r="G417" s="59">
        <v>1</v>
      </c>
      <c r="H417" s="59">
        <v>1.3</v>
      </c>
      <c r="I417" s="59" t="s">
        <v>324</v>
      </c>
      <c r="J417" s="59" t="s">
        <v>282</v>
      </c>
      <c r="K417" s="59" t="s">
        <v>295</v>
      </c>
      <c r="L417" s="7" t="s">
        <v>1245</v>
      </c>
      <c r="M417" s="7" t="s">
        <v>307</v>
      </c>
      <c r="N417" s="7" t="s">
        <v>98</v>
      </c>
      <c r="O417" s="12" t="s">
        <v>41</v>
      </c>
      <c r="P417" s="12" t="s">
        <v>318</v>
      </c>
      <c r="Q417" s="8"/>
      <c r="R417" s="7">
        <v>3</v>
      </c>
      <c r="S417" s="7">
        <v>3</v>
      </c>
      <c r="T417" s="7">
        <v>0</v>
      </c>
      <c r="U417" s="8">
        <f t="shared" si="56"/>
        <v>0</v>
      </c>
      <c r="V417" s="8">
        <f t="shared" si="57"/>
        <v>0</v>
      </c>
      <c r="W417" s="7"/>
      <c r="X417" s="7"/>
      <c r="Y417" s="18">
        <v>0</v>
      </c>
      <c r="Z417" s="18">
        <v>300000</v>
      </c>
      <c r="AA417" s="18">
        <v>300000</v>
      </c>
      <c r="AB417" s="8" t="str">
        <f t="shared" si="58"/>
        <v>0</v>
      </c>
      <c r="AC417" s="13">
        <f t="shared" si="59"/>
        <v>1</v>
      </c>
    </row>
    <row r="418" spans="1:29" ht="45" customHeight="1" x14ac:dyDescent="0.2">
      <c r="A418" s="72"/>
      <c r="B418" s="58"/>
      <c r="C418" s="70"/>
      <c r="D418" s="61"/>
      <c r="E418" s="67"/>
      <c r="F418" s="64"/>
      <c r="G418" s="61"/>
      <c r="H418" s="61"/>
      <c r="I418" s="61"/>
      <c r="J418" s="61"/>
      <c r="K418" s="61"/>
      <c r="L418" s="7" t="s">
        <v>1246</v>
      </c>
      <c r="M418" s="7" t="s">
        <v>307</v>
      </c>
      <c r="N418" s="7" t="s">
        <v>98</v>
      </c>
      <c r="O418" s="12" t="s">
        <v>41</v>
      </c>
      <c r="P418" s="12" t="s">
        <v>318</v>
      </c>
      <c r="Q418" s="8"/>
      <c r="R418" s="7">
        <v>5</v>
      </c>
      <c r="S418" s="7">
        <v>5</v>
      </c>
      <c r="T418" s="7">
        <v>0</v>
      </c>
      <c r="U418" s="8">
        <f t="shared" si="56"/>
        <v>0</v>
      </c>
      <c r="V418" s="8">
        <f t="shared" si="57"/>
        <v>0</v>
      </c>
      <c r="W418" s="7"/>
      <c r="X418" s="7"/>
      <c r="Y418" s="18">
        <v>0</v>
      </c>
      <c r="Z418" s="18">
        <v>300000</v>
      </c>
      <c r="AA418" s="18">
        <v>300000</v>
      </c>
      <c r="AB418" s="8" t="str">
        <f t="shared" si="58"/>
        <v>0</v>
      </c>
      <c r="AC418" s="13">
        <f t="shared" si="59"/>
        <v>1</v>
      </c>
    </row>
    <row r="419" spans="1:29" ht="81.599999999999994" x14ac:dyDescent="0.2">
      <c r="A419" s="44" t="s">
        <v>566</v>
      </c>
      <c r="B419" s="6" t="s">
        <v>31</v>
      </c>
      <c r="C419" s="7" t="s">
        <v>568</v>
      </c>
      <c r="D419" s="7" t="s">
        <v>605</v>
      </c>
      <c r="E419" s="7" t="s">
        <v>595</v>
      </c>
      <c r="F419" s="42" t="s">
        <v>2336</v>
      </c>
      <c r="G419" s="12">
        <v>2</v>
      </c>
      <c r="H419" s="12">
        <v>2.2000000000000002</v>
      </c>
      <c r="I419" s="12" t="s">
        <v>149</v>
      </c>
      <c r="J419" s="12" t="s">
        <v>706</v>
      </c>
      <c r="K419" s="12" t="s">
        <v>197</v>
      </c>
      <c r="L419" s="7" t="s">
        <v>1247</v>
      </c>
      <c r="M419" s="7" t="s">
        <v>306</v>
      </c>
      <c r="N419" s="7" t="s">
        <v>98</v>
      </c>
      <c r="O419" s="12" t="s">
        <v>41</v>
      </c>
      <c r="P419" s="12" t="s">
        <v>101</v>
      </c>
      <c r="Q419" s="8"/>
      <c r="R419" s="7">
        <v>100</v>
      </c>
      <c r="S419" s="7">
        <v>100</v>
      </c>
      <c r="T419" s="7">
        <v>0</v>
      </c>
      <c r="U419" s="8">
        <f t="shared" si="56"/>
        <v>0</v>
      </c>
      <c r="V419" s="8">
        <f t="shared" si="57"/>
        <v>0</v>
      </c>
      <c r="W419" s="7"/>
      <c r="X419" s="7"/>
      <c r="Y419" s="18">
        <v>0</v>
      </c>
      <c r="Z419" s="18">
        <v>524015</v>
      </c>
      <c r="AA419" s="18">
        <v>0</v>
      </c>
      <c r="AB419" s="8" t="str">
        <f t="shared" si="58"/>
        <v>0</v>
      </c>
      <c r="AC419" s="13">
        <f t="shared" si="59"/>
        <v>0</v>
      </c>
    </row>
    <row r="420" spans="1:29" ht="20.399999999999999" x14ac:dyDescent="0.2">
      <c r="A420" s="74" t="s">
        <v>566</v>
      </c>
      <c r="B420" s="56" t="s">
        <v>31</v>
      </c>
      <c r="C420" s="68" t="s">
        <v>568</v>
      </c>
      <c r="D420" s="59" t="s">
        <v>597</v>
      </c>
      <c r="E420" s="65" t="s">
        <v>595</v>
      </c>
      <c r="F420" s="62" t="s">
        <v>1761</v>
      </c>
      <c r="G420" s="59">
        <v>3</v>
      </c>
      <c r="H420" s="59">
        <v>3.5</v>
      </c>
      <c r="I420" s="59" t="s">
        <v>580</v>
      </c>
      <c r="J420" s="59" t="s">
        <v>1762</v>
      </c>
      <c r="K420" s="59" t="s">
        <v>581</v>
      </c>
      <c r="L420" s="7" t="s">
        <v>1763</v>
      </c>
      <c r="M420" s="7" t="s">
        <v>1780</v>
      </c>
      <c r="N420" s="7" t="s">
        <v>97</v>
      </c>
      <c r="O420" s="12" t="s">
        <v>99</v>
      </c>
      <c r="P420" s="12" t="s">
        <v>101</v>
      </c>
      <c r="Q420" s="8"/>
      <c r="R420" s="7">
        <v>12</v>
      </c>
      <c r="S420" s="7">
        <v>12</v>
      </c>
      <c r="T420" s="7">
        <v>2</v>
      </c>
      <c r="U420" s="35">
        <f t="shared" si="56"/>
        <v>0.16666666666666666</v>
      </c>
      <c r="V420" s="35">
        <f t="shared" si="57"/>
        <v>0.16666666666666666</v>
      </c>
      <c r="W420" s="7"/>
      <c r="X420" s="7"/>
      <c r="Y420" s="18">
        <v>1565979</v>
      </c>
      <c r="Z420" s="18">
        <v>1589676.34</v>
      </c>
      <c r="AA420" s="18">
        <v>235502.56</v>
      </c>
      <c r="AB420" s="35">
        <f t="shared" si="58"/>
        <v>0.1503867931817732</v>
      </c>
      <c r="AC420" s="17">
        <f t="shared" si="59"/>
        <v>0.14814497396369375</v>
      </c>
    </row>
    <row r="421" spans="1:29" ht="30.6" x14ac:dyDescent="0.2">
      <c r="A421" s="75"/>
      <c r="B421" s="57"/>
      <c r="C421" s="69"/>
      <c r="D421" s="60"/>
      <c r="E421" s="66"/>
      <c r="F421" s="63"/>
      <c r="G421" s="60"/>
      <c r="H421" s="60"/>
      <c r="I421" s="60"/>
      <c r="J421" s="60"/>
      <c r="K421" s="60"/>
      <c r="L421" s="7" t="s">
        <v>1764</v>
      </c>
      <c r="M421" s="7" t="s">
        <v>1781</v>
      </c>
      <c r="N421" s="7" t="s">
        <v>97</v>
      </c>
      <c r="O421" s="12" t="s">
        <v>41</v>
      </c>
      <c r="P421" s="12" t="s">
        <v>101</v>
      </c>
      <c r="Q421" s="8"/>
      <c r="R421" s="7">
        <v>100</v>
      </c>
      <c r="S421" s="7">
        <v>100</v>
      </c>
      <c r="T421" s="7">
        <v>16</v>
      </c>
      <c r="U421" s="35">
        <f t="shared" si="56"/>
        <v>0.16</v>
      </c>
      <c r="V421" s="35">
        <f t="shared" si="57"/>
        <v>0.16</v>
      </c>
      <c r="W421" s="7"/>
      <c r="X421" s="7"/>
      <c r="Y421" s="18">
        <v>1565979</v>
      </c>
      <c r="Z421" s="18">
        <v>1589676.34</v>
      </c>
      <c r="AA421" s="18">
        <v>235502.56</v>
      </c>
      <c r="AB421" s="35">
        <f t="shared" si="58"/>
        <v>0.1503867931817732</v>
      </c>
      <c r="AC421" s="17">
        <f t="shared" si="59"/>
        <v>0.14814497396369375</v>
      </c>
    </row>
    <row r="422" spans="1:29" ht="20.399999999999999" x14ac:dyDescent="0.2">
      <c r="A422" s="75"/>
      <c r="B422" s="57"/>
      <c r="C422" s="69"/>
      <c r="D422" s="60"/>
      <c r="E422" s="66"/>
      <c r="F422" s="63"/>
      <c r="G422" s="60"/>
      <c r="H422" s="60"/>
      <c r="I422" s="60"/>
      <c r="J422" s="60"/>
      <c r="K422" s="60"/>
      <c r="L422" s="7" t="s">
        <v>1765</v>
      </c>
      <c r="M422" s="7" t="s">
        <v>1782</v>
      </c>
      <c r="N422" s="7" t="s">
        <v>97</v>
      </c>
      <c r="O422" s="12" t="s">
        <v>41</v>
      </c>
      <c r="P422" s="12" t="s">
        <v>101</v>
      </c>
      <c r="Q422" s="8"/>
      <c r="R422" s="7">
        <v>100</v>
      </c>
      <c r="S422" s="7">
        <v>100</v>
      </c>
      <c r="T422" s="7">
        <v>16</v>
      </c>
      <c r="U422" s="35">
        <f t="shared" si="56"/>
        <v>0.16</v>
      </c>
      <c r="V422" s="35">
        <f t="shared" si="57"/>
        <v>0.16</v>
      </c>
      <c r="W422" s="7"/>
      <c r="X422" s="7"/>
      <c r="Y422" s="18">
        <v>1565979</v>
      </c>
      <c r="Z422" s="18">
        <v>1589676.34</v>
      </c>
      <c r="AA422" s="18">
        <v>235502.56</v>
      </c>
      <c r="AB422" s="35">
        <f t="shared" si="58"/>
        <v>0.1503867931817732</v>
      </c>
      <c r="AC422" s="17">
        <f t="shared" si="59"/>
        <v>0.14814497396369375</v>
      </c>
    </row>
    <row r="423" spans="1:29" ht="30.6" x14ac:dyDescent="0.2">
      <c r="A423" s="75"/>
      <c r="B423" s="57"/>
      <c r="C423" s="69"/>
      <c r="D423" s="60"/>
      <c r="E423" s="66"/>
      <c r="F423" s="63"/>
      <c r="G423" s="60"/>
      <c r="H423" s="60"/>
      <c r="I423" s="60"/>
      <c r="J423" s="60"/>
      <c r="K423" s="60"/>
      <c r="L423" s="7" t="s">
        <v>1766</v>
      </c>
      <c r="M423" s="7" t="s">
        <v>1783</v>
      </c>
      <c r="N423" s="7" t="s">
        <v>97</v>
      </c>
      <c r="O423" s="12" t="s">
        <v>41</v>
      </c>
      <c r="P423" s="12" t="s">
        <v>101</v>
      </c>
      <c r="Q423" s="8"/>
      <c r="R423" s="7">
        <v>12</v>
      </c>
      <c r="S423" s="7">
        <v>12</v>
      </c>
      <c r="T423" s="7">
        <v>2</v>
      </c>
      <c r="U423" s="35">
        <f t="shared" si="56"/>
        <v>0.16666666666666666</v>
      </c>
      <c r="V423" s="35">
        <f t="shared" si="57"/>
        <v>0.16666666666666666</v>
      </c>
      <c r="W423" s="7"/>
      <c r="X423" s="7"/>
      <c r="Y423" s="18">
        <v>1565979</v>
      </c>
      <c r="Z423" s="18">
        <v>1589676.34</v>
      </c>
      <c r="AA423" s="18">
        <v>235502.56</v>
      </c>
      <c r="AB423" s="35">
        <f t="shared" si="58"/>
        <v>0.1503867931817732</v>
      </c>
      <c r="AC423" s="17">
        <f t="shared" si="59"/>
        <v>0.14814497396369375</v>
      </c>
    </row>
    <row r="424" spans="1:29" ht="20.399999999999999" x14ac:dyDescent="0.2">
      <c r="A424" s="75"/>
      <c r="B424" s="57"/>
      <c r="C424" s="69"/>
      <c r="D424" s="60"/>
      <c r="E424" s="66"/>
      <c r="F424" s="63"/>
      <c r="G424" s="60"/>
      <c r="H424" s="60"/>
      <c r="I424" s="60"/>
      <c r="J424" s="60"/>
      <c r="K424" s="60"/>
      <c r="L424" s="7" t="s">
        <v>1767</v>
      </c>
      <c r="M424" s="7" t="s">
        <v>1780</v>
      </c>
      <c r="N424" s="7" t="s">
        <v>97</v>
      </c>
      <c r="O424" s="12" t="s">
        <v>99</v>
      </c>
      <c r="P424" s="12" t="s">
        <v>101</v>
      </c>
      <c r="Q424" s="8"/>
      <c r="R424" s="7">
        <v>12</v>
      </c>
      <c r="S424" s="7">
        <v>12</v>
      </c>
      <c r="T424" s="7">
        <v>2</v>
      </c>
      <c r="U424" s="35">
        <f t="shared" si="56"/>
        <v>0.16666666666666666</v>
      </c>
      <c r="V424" s="35">
        <f t="shared" si="57"/>
        <v>0.16666666666666666</v>
      </c>
      <c r="W424" s="7"/>
      <c r="X424" s="7"/>
      <c r="Y424" s="18">
        <v>1565979</v>
      </c>
      <c r="Z424" s="18">
        <v>1589676.34</v>
      </c>
      <c r="AA424" s="18">
        <v>235502.56</v>
      </c>
      <c r="AB424" s="35">
        <f t="shared" si="58"/>
        <v>0.1503867931817732</v>
      </c>
      <c r="AC424" s="17">
        <f t="shared" si="59"/>
        <v>0.14814497396369375</v>
      </c>
    </row>
    <row r="425" spans="1:29" ht="20.399999999999999" x14ac:dyDescent="0.2">
      <c r="A425" s="75"/>
      <c r="B425" s="57"/>
      <c r="C425" s="69"/>
      <c r="D425" s="60"/>
      <c r="E425" s="66"/>
      <c r="F425" s="63"/>
      <c r="G425" s="60"/>
      <c r="H425" s="60"/>
      <c r="I425" s="60"/>
      <c r="J425" s="60"/>
      <c r="K425" s="60"/>
      <c r="L425" s="7" t="s">
        <v>1768</v>
      </c>
      <c r="M425" s="7" t="s">
        <v>1784</v>
      </c>
      <c r="N425" s="7" t="s">
        <v>97</v>
      </c>
      <c r="O425" s="12" t="s">
        <v>41</v>
      </c>
      <c r="P425" s="12" t="s">
        <v>101</v>
      </c>
      <c r="Q425" s="8"/>
      <c r="R425" s="7">
        <v>12</v>
      </c>
      <c r="S425" s="7">
        <v>12</v>
      </c>
      <c r="T425" s="7">
        <v>2</v>
      </c>
      <c r="U425" s="35">
        <f t="shared" si="56"/>
        <v>0.16666666666666666</v>
      </c>
      <c r="V425" s="35">
        <f t="shared" si="57"/>
        <v>0.16666666666666666</v>
      </c>
      <c r="W425" s="7"/>
      <c r="X425" s="7"/>
      <c r="Y425" s="18">
        <v>1565979</v>
      </c>
      <c r="Z425" s="18">
        <v>1589676.34</v>
      </c>
      <c r="AA425" s="18">
        <v>235502.56</v>
      </c>
      <c r="AB425" s="35">
        <f t="shared" si="58"/>
        <v>0.1503867931817732</v>
      </c>
      <c r="AC425" s="17">
        <f t="shared" si="59"/>
        <v>0.14814497396369375</v>
      </c>
    </row>
    <row r="426" spans="1:29" ht="20.399999999999999" x14ac:dyDescent="0.2">
      <c r="A426" s="75"/>
      <c r="B426" s="57"/>
      <c r="C426" s="69"/>
      <c r="D426" s="60"/>
      <c r="E426" s="66"/>
      <c r="F426" s="63"/>
      <c r="G426" s="60"/>
      <c r="H426" s="60"/>
      <c r="I426" s="60"/>
      <c r="J426" s="60"/>
      <c r="K426" s="60"/>
      <c r="L426" s="7" t="s">
        <v>1769</v>
      </c>
      <c r="M426" s="7" t="s">
        <v>1780</v>
      </c>
      <c r="N426" s="7" t="s">
        <v>97</v>
      </c>
      <c r="O426" s="12" t="s">
        <v>99</v>
      </c>
      <c r="P426" s="12" t="s">
        <v>101</v>
      </c>
      <c r="Q426" s="8"/>
      <c r="R426" s="7">
        <v>12</v>
      </c>
      <c r="S426" s="7">
        <v>12</v>
      </c>
      <c r="T426" s="7">
        <v>2</v>
      </c>
      <c r="U426" s="35">
        <f t="shared" si="56"/>
        <v>0.16666666666666666</v>
      </c>
      <c r="V426" s="35">
        <f t="shared" si="57"/>
        <v>0.16666666666666666</v>
      </c>
      <c r="W426" s="7"/>
      <c r="X426" s="7"/>
      <c r="Y426" s="18">
        <v>1565979</v>
      </c>
      <c r="Z426" s="18">
        <v>1589676.34</v>
      </c>
      <c r="AA426" s="18">
        <v>235502.56</v>
      </c>
      <c r="AB426" s="35">
        <f t="shared" si="58"/>
        <v>0.1503867931817732</v>
      </c>
      <c r="AC426" s="17">
        <f t="shared" si="59"/>
        <v>0.14814497396369375</v>
      </c>
    </row>
    <row r="427" spans="1:29" ht="20.399999999999999" x14ac:dyDescent="0.2">
      <c r="A427" s="75"/>
      <c r="B427" s="57"/>
      <c r="C427" s="69"/>
      <c r="D427" s="60"/>
      <c r="E427" s="66"/>
      <c r="F427" s="63"/>
      <c r="G427" s="60"/>
      <c r="H427" s="60"/>
      <c r="I427" s="60"/>
      <c r="J427" s="60"/>
      <c r="K427" s="60"/>
      <c r="L427" s="7" t="s">
        <v>1770</v>
      </c>
      <c r="M427" s="7" t="s">
        <v>1780</v>
      </c>
      <c r="N427" s="7" t="s">
        <v>97</v>
      </c>
      <c r="O427" s="12" t="s">
        <v>99</v>
      </c>
      <c r="P427" s="12" t="s">
        <v>101</v>
      </c>
      <c r="Q427" s="8"/>
      <c r="R427" s="7">
        <v>12</v>
      </c>
      <c r="S427" s="7">
        <v>12</v>
      </c>
      <c r="T427" s="7">
        <v>2</v>
      </c>
      <c r="U427" s="35">
        <f t="shared" si="56"/>
        <v>0.16666666666666666</v>
      </c>
      <c r="V427" s="35">
        <f t="shared" si="57"/>
        <v>0.16666666666666666</v>
      </c>
      <c r="W427" s="7"/>
      <c r="X427" s="7"/>
      <c r="Y427" s="18">
        <v>1565979</v>
      </c>
      <c r="Z427" s="18">
        <v>1589676.34</v>
      </c>
      <c r="AA427" s="18">
        <v>235502.56</v>
      </c>
      <c r="AB427" s="35">
        <f t="shared" si="58"/>
        <v>0.1503867931817732</v>
      </c>
      <c r="AC427" s="17">
        <f t="shared" si="59"/>
        <v>0.14814497396369375</v>
      </c>
    </row>
    <row r="428" spans="1:29" ht="30.6" x14ac:dyDescent="0.2">
      <c r="A428" s="75"/>
      <c r="B428" s="57"/>
      <c r="C428" s="69"/>
      <c r="D428" s="60"/>
      <c r="E428" s="66"/>
      <c r="F428" s="63"/>
      <c r="G428" s="60"/>
      <c r="H428" s="60"/>
      <c r="I428" s="60"/>
      <c r="J428" s="60"/>
      <c r="K428" s="60"/>
      <c r="L428" s="7" t="s">
        <v>1771</v>
      </c>
      <c r="M428" s="7" t="s">
        <v>1785</v>
      </c>
      <c r="N428" s="7" t="s">
        <v>97</v>
      </c>
      <c r="O428" s="12" t="s">
        <v>99</v>
      </c>
      <c r="P428" s="12" t="s">
        <v>101</v>
      </c>
      <c r="Q428" s="8"/>
      <c r="R428" s="7">
        <v>12</v>
      </c>
      <c r="S428" s="7">
        <v>12</v>
      </c>
      <c r="T428" s="7">
        <v>2</v>
      </c>
      <c r="U428" s="35">
        <f t="shared" si="56"/>
        <v>0.16666666666666666</v>
      </c>
      <c r="V428" s="35">
        <f t="shared" si="57"/>
        <v>0.16666666666666666</v>
      </c>
      <c r="W428" s="7"/>
      <c r="X428" s="7"/>
      <c r="Y428" s="18">
        <v>1174484.25</v>
      </c>
      <c r="Z428" s="18">
        <v>1192257.2549999999</v>
      </c>
      <c r="AA428" s="18">
        <v>176626.92</v>
      </c>
      <c r="AB428" s="35">
        <f t="shared" si="58"/>
        <v>0.1503867931817732</v>
      </c>
      <c r="AC428" s="17">
        <f t="shared" si="59"/>
        <v>0.1481449739636938</v>
      </c>
    </row>
    <row r="429" spans="1:29" ht="30.6" x14ac:dyDescent="0.2">
      <c r="A429" s="75"/>
      <c r="B429" s="57"/>
      <c r="C429" s="69"/>
      <c r="D429" s="60"/>
      <c r="E429" s="66"/>
      <c r="F429" s="63"/>
      <c r="G429" s="60"/>
      <c r="H429" s="60"/>
      <c r="I429" s="60"/>
      <c r="J429" s="60"/>
      <c r="K429" s="60"/>
      <c r="L429" s="7" t="s">
        <v>1772</v>
      </c>
      <c r="M429" s="7" t="s">
        <v>1786</v>
      </c>
      <c r="N429" s="7" t="s">
        <v>97</v>
      </c>
      <c r="O429" s="12" t="s">
        <v>99</v>
      </c>
      <c r="P429" s="12" t="s">
        <v>101</v>
      </c>
      <c r="Q429" s="8"/>
      <c r="R429" s="7">
        <v>12</v>
      </c>
      <c r="S429" s="7">
        <v>12</v>
      </c>
      <c r="T429" s="7">
        <v>2</v>
      </c>
      <c r="U429" s="35">
        <f t="shared" si="56"/>
        <v>0.16666666666666666</v>
      </c>
      <c r="V429" s="35">
        <f t="shared" si="57"/>
        <v>0.16666666666666666</v>
      </c>
      <c r="W429" s="7"/>
      <c r="X429" s="7"/>
      <c r="Y429" s="18">
        <v>1174484.25</v>
      </c>
      <c r="Z429" s="18">
        <v>1192257.2549999999</v>
      </c>
      <c r="AA429" s="18">
        <v>176626.92</v>
      </c>
      <c r="AB429" s="35">
        <f t="shared" si="58"/>
        <v>0.1503867931817732</v>
      </c>
      <c r="AC429" s="17">
        <f t="shared" si="59"/>
        <v>0.1481449739636938</v>
      </c>
    </row>
    <row r="430" spans="1:29" ht="20.399999999999999" x14ac:dyDescent="0.2">
      <c r="A430" s="75"/>
      <c r="B430" s="57"/>
      <c r="C430" s="69"/>
      <c r="D430" s="60"/>
      <c r="E430" s="66"/>
      <c r="F430" s="63"/>
      <c r="G430" s="60"/>
      <c r="H430" s="60"/>
      <c r="I430" s="60"/>
      <c r="J430" s="60"/>
      <c r="K430" s="60"/>
      <c r="L430" s="7" t="s">
        <v>1773</v>
      </c>
      <c r="M430" s="7" t="s">
        <v>1787</v>
      </c>
      <c r="N430" s="7" t="s">
        <v>98</v>
      </c>
      <c r="O430" s="12" t="s">
        <v>41</v>
      </c>
      <c r="P430" s="12" t="s">
        <v>101</v>
      </c>
      <c r="Q430" s="8"/>
      <c r="R430" s="7">
        <v>100</v>
      </c>
      <c r="S430" s="7">
        <v>100</v>
      </c>
      <c r="T430" s="7">
        <v>18</v>
      </c>
      <c r="U430" s="35">
        <f t="shared" si="56"/>
        <v>0.18</v>
      </c>
      <c r="V430" s="35">
        <f t="shared" si="57"/>
        <v>0.18</v>
      </c>
      <c r="W430" s="7"/>
      <c r="X430" s="7"/>
      <c r="Y430" s="18">
        <v>9395874</v>
      </c>
      <c r="Z430" s="18">
        <v>9538058.0399999991</v>
      </c>
      <c r="AA430" s="18">
        <v>1413015.36</v>
      </c>
      <c r="AB430" s="35">
        <f t="shared" si="58"/>
        <v>0.1503867931817732</v>
      </c>
      <c r="AC430" s="17">
        <f t="shared" si="59"/>
        <v>0.1481449739636938</v>
      </c>
    </row>
    <row r="431" spans="1:29" ht="20.399999999999999" x14ac:dyDescent="0.2">
      <c r="A431" s="75"/>
      <c r="B431" s="57"/>
      <c r="C431" s="69"/>
      <c r="D431" s="60"/>
      <c r="E431" s="66"/>
      <c r="F431" s="63"/>
      <c r="G431" s="60"/>
      <c r="H431" s="60"/>
      <c r="I431" s="60"/>
      <c r="J431" s="60"/>
      <c r="K431" s="60"/>
      <c r="L431" s="7" t="s">
        <v>1774</v>
      </c>
      <c r="M431" s="7" t="s">
        <v>1788</v>
      </c>
      <c r="N431" s="7" t="s">
        <v>98</v>
      </c>
      <c r="O431" s="12" t="s">
        <v>41</v>
      </c>
      <c r="P431" s="12" t="s">
        <v>101</v>
      </c>
      <c r="Q431" s="8"/>
      <c r="R431" s="7">
        <v>100</v>
      </c>
      <c r="S431" s="7">
        <v>100</v>
      </c>
      <c r="T431" s="7">
        <v>18</v>
      </c>
      <c r="U431" s="35">
        <f t="shared" si="56"/>
        <v>0.18</v>
      </c>
      <c r="V431" s="35">
        <f t="shared" si="57"/>
        <v>0.18</v>
      </c>
      <c r="W431" s="7"/>
      <c r="X431" s="7"/>
      <c r="Y431" s="18">
        <v>9395874</v>
      </c>
      <c r="Z431" s="18">
        <v>9538058.0399999991</v>
      </c>
      <c r="AA431" s="18">
        <v>1413015.36</v>
      </c>
      <c r="AB431" s="35">
        <f t="shared" si="58"/>
        <v>0.1503867931817732</v>
      </c>
      <c r="AC431" s="17">
        <f t="shared" si="59"/>
        <v>0.1481449739636938</v>
      </c>
    </row>
    <row r="432" spans="1:29" ht="20.399999999999999" x14ac:dyDescent="0.2">
      <c r="A432" s="75"/>
      <c r="B432" s="57"/>
      <c r="C432" s="69"/>
      <c r="D432" s="60"/>
      <c r="E432" s="66"/>
      <c r="F432" s="63"/>
      <c r="G432" s="60"/>
      <c r="H432" s="60"/>
      <c r="I432" s="60"/>
      <c r="J432" s="60"/>
      <c r="K432" s="60"/>
      <c r="L432" s="7" t="s">
        <v>1775</v>
      </c>
      <c r="M432" s="7" t="s">
        <v>1789</v>
      </c>
      <c r="N432" s="7" t="s">
        <v>97</v>
      </c>
      <c r="O432" s="12" t="s">
        <v>41</v>
      </c>
      <c r="P432" s="12" t="s">
        <v>101</v>
      </c>
      <c r="Q432" s="8"/>
      <c r="R432" s="7">
        <v>12</v>
      </c>
      <c r="S432" s="7">
        <v>12</v>
      </c>
      <c r="T432" s="7">
        <v>1</v>
      </c>
      <c r="U432" s="35">
        <f t="shared" si="56"/>
        <v>8.3333333333333329E-2</v>
      </c>
      <c r="V432" s="35">
        <f t="shared" si="57"/>
        <v>8.3333333333333329E-2</v>
      </c>
      <c r="W432" s="7"/>
      <c r="X432" s="7"/>
      <c r="Y432" s="18">
        <v>1565979</v>
      </c>
      <c r="Z432" s="18">
        <v>1589676.34</v>
      </c>
      <c r="AA432" s="18">
        <v>235502.56</v>
      </c>
      <c r="AB432" s="35">
        <f t="shared" si="58"/>
        <v>0.1503867931817732</v>
      </c>
      <c r="AC432" s="17">
        <f t="shared" si="59"/>
        <v>0.14814497396369375</v>
      </c>
    </row>
    <row r="433" spans="1:29" ht="20.399999999999999" x14ac:dyDescent="0.2">
      <c r="A433" s="75"/>
      <c r="B433" s="57"/>
      <c r="C433" s="69"/>
      <c r="D433" s="60"/>
      <c r="E433" s="66"/>
      <c r="F433" s="63"/>
      <c r="G433" s="60"/>
      <c r="H433" s="60"/>
      <c r="I433" s="60"/>
      <c r="J433" s="60"/>
      <c r="K433" s="60"/>
      <c r="L433" s="7" t="s">
        <v>1776</v>
      </c>
      <c r="M433" s="7" t="s">
        <v>1790</v>
      </c>
      <c r="N433" s="7" t="s">
        <v>98</v>
      </c>
      <c r="O433" s="12" t="s">
        <v>99</v>
      </c>
      <c r="P433" s="12" t="s">
        <v>161</v>
      </c>
      <c r="Q433" s="8"/>
      <c r="R433" s="7">
        <v>2</v>
      </c>
      <c r="S433" s="7">
        <v>2</v>
      </c>
      <c r="T433" s="7">
        <v>0</v>
      </c>
      <c r="U433" s="35">
        <f t="shared" si="56"/>
        <v>0</v>
      </c>
      <c r="V433" s="35">
        <f t="shared" si="57"/>
        <v>0</v>
      </c>
      <c r="W433" s="7"/>
      <c r="X433" s="7"/>
      <c r="Y433" s="18">
        <v>3914947.5</v>
      </c>
      <c r="Z433" s="18">
        <v>3974190.85</v>
      </c>
      <c r="AA433" s="18">
        <v>588756.4</v>
      </c>
      <c r="AB433" s="35">
        <f t="shared" si="58"/>
        <v>0.1503867931817732</v>
      </c>
      <c r="AC433" s="17">
        <f t="shared" si="59"/>
        <v>0.14814497396369378</v>
      </c>
    </row>
    <row r="434" spans="1:29" ht="20.399999999999999" x14ac:dyDescent="0.2">
      <c r="A434" s="75"/>
      <c r="B434" s="57"/>
      <c r="C434" s="69"/>
      <c r="D434" s="60"/>
      <c r="E434" s="66"/>
      <c r="F434" s="63"/>
      <c r="G434" s="60"/>
      <c r="H434" s="60"/>
      <c r="I434" s="60"/>
      <c r="J434" s="60"/>
      <c r="K434" s="60"/>
      <c r="L434" s="7" t="s">
        <v>1777</v>
      </c>
      <c r="M434" s="7" t="s">
        <v>1791</v>
      </c>
      <c r="N434" s="7" t="s">
        <v>98</v>
      </c>
      <c r="O434" s="12" t="s">
        <v>41</v>
      </c>
      <c r="P434" s="12" t="s">
        <v>101</v>
      </c>
      <c r="Q434" s="8"/>
      <c r="R434" s="7">
        <v>100</v>
      </c>
      <c r="S434" s="7">
        <v>100</v>
      </c>
      <c r="T434" s="7">
        <v>16.600000000000001</v>
      </c>
      <c r="U434" s="35">
        <f t="shared" si="56"/>
        <v>0.16600000000000001</v>
      </c>
      <c r="V434" s="35">
        <f t="shared" si="57"/>
        <v>0.16600000000000001</v>
      </c>
      <c r="W434" s="7"/>
      <c r="X434" s="7"/>
      <c r="Y434" s="18">
        <v>2348968.5</v>
      </c>
      <c r="Z434" s="18">
        <v>2384514.5099999998</v>
      </c>
      <c r="AA434" s="18">
        <v>353253.84</v>
      </c>
      <c r="AB434" s="35">
        <f t="shared" si="58"/>
        <v>0.1503867931817732</v>
      </c>
      <c r="AC434" s="17">
        <f t="shared" si="59"/>
        <v>0.1481449739636938</v>
      </c>
    </row>
    <row r="435" spans="1:29" ht="20.399999999999999" x14ac:dyDescent="0.2">
      <c r="A435" s="75"/>
      <c r="B435" s="57"/>
      <c r="C435" s="69"/>
      <c r="D435" s="60"/>
      <c r="E435" s="66"/>
      <c r="F435" s="63"/>
      <c r="G435" s="60"/>
      <c r="H435" s="60"/>
      <c r="I435" s="60"/>
      <c r="J435" s="60"/>
      <c r="K435" s="60"/>
      <c r="L435" s="7" t="s">
        <v>1778</v>
      </c>
      <c r="M435" s="7" t="s">
        <v>1792</v>
      </c>
      <c r="N435" s="7" t="s">
        <v>97</v>
      </c>
      <c r="O435" s="12" t="s">
        <v>100</v>
      </c>
      <c r="P435" s="12" t="s">
        <v>161</v>
      </c>
      <c r="Q435" s="8"/>
      <c r="R435" s="7">
        <v>2</v>
      </c>
      <c r="S435" s="7">
        <v>2</v>
      </c>
      <c r="T435" s="7">
        <v>0</v>
      </c>
      <c r="U435" s="35">
        <f t="shared" si="56"/>
        <v>0</v>
      </c>
      <c r="V435" s="35">
        <f t="shared" si="57"/>
        <v>0</v>
      </c>
      <c r="W435" s="7"/>
      <c r="X435" s="7"/>
      <c r="Y435" s="18">
        <v>6263916</v>
      </c>
      <c r="Z435" s="18">
        <v>6358705.3600000003</v>
      </c>
      <c r="AA435" s="18">
        <v>942010.24</v>
      </c>
      <c r="AB435" s="35">
        <f t="shared" si="58"/>
        <v>0.1503867931817732</v>
      </c>
      <c r="AC435" s="17">
        <f t="shared" si="59"/>
        <v>0.14814497396369375</v>
      </c>
    </row>
    <row r="436" spans="1:29" ht="20.399999999999999" x14ac:dyDescent="0.2">
      <c r="A436" s="76"/>
      <c r="B436" s="58"/>
      <c r="C436" s="70"/>
      <c r="D436" s="61"/>
      <c r="E436" s="67"/>
      <c r="F436" s="64"/>
      <c r="G436" s="61"/>
      <c r="H436" s="61"/>
      <c r="I436" s="61"/>
      <c r="J436" s="61"/>
      <c r="K436" s="61"/>
      <c r="L436" s="7" t="s">
        <v>1779</v>
      </c>
      <c r="M436" s="7" t="s">
        <v>1793</v>
      </c>
      <c r="N436" s="7" t="s">
        <v>97</v>
      </c>
      <c r="O436" s="12" t="s">
        <v>99</v>
      </c>
      <c r="P436" s="12" t="s">
        <v>101</v>
      </c>
      <c r="Q436" s="8"/>
      <c r="R436" s="7">
        <v>12</v>
      </c>
      <c r="S436" s="7">
        <v>12</v>
      </c>
      <c r="T436" s="7">
        <v>2</v>
      </c>
      <c r="U436" s="35">
        <f t="shared" si="56"/>
        <v>0.16666666666666666</v>
      </c>
      <c r="V436" s="35">
        <f t="shared" si="57"/>
        <v>0.16666666666666666</v>
      </c>
      <c r="W436" s="7"/>
      <c r="X436" s="7"/>
      <c r="Y436" s="18">
        <v>30536590.5</v>
      </c>
      <c r="Z436" s="18">
        <v>30998688.629999999</v>
      </c>
      <c r="AA436" s="18">
        <v>4592299.92</v>
      </c>
      <c r="AB436" s="35">
        <f t="shared" si="58"/>
        <v>0.1503867931817732</v>
      </c>
      <c r="AC436" s="17">
        <f t="shared" si="59"/>
        <v>0.14814497396369378</v>
      </c>
    </row>
    <row r="437" spans="1:29" x14ac:dyDescent="0.2">
      <c r="A437" s="52"/>
      <c r="B437" s="6"/>
      <c r="C437" s="22"/>
      <c r="D437" s="22"/>
      <c r="E437" s="22"/>
      <c r="F437" s="43"/>
      <c r="G437" s="23"/>
      <c r="H437" s="23"/>
      <c r="I437" s="23"/>
      <c r="J437" s="23"/>
      <c r="K437" s="23"/>
      <c r="L437" s="22"/>
      <c r="M437" s="22"/>
      <c r="N437" s="22"/>
      <c r="O437" s="23"/>
      <c r="P437" s="23"/>
      <c r="Q437" s="24"/>
      <c r="R437" s="22"/>
      <c r="S437" s="22"/>
      <c r="T437" s="22"/>
      <c r="U437" s="24"/>
      <c r="V437" s="24"/>
      <c r="W437" s="22"/>
      <c r="X437" s="22"/>
      <c r="Y437" s="27"/>
      <c r="Z437" s="27"/>
      <c r="AA437" s="27"/>
      <c r="AB437" s="28"/>
      <c r="AC437" s="28"/>
    </row>
    <row r="438" spans="1:29" ht="224.4" x14ac:dyDescent="0.2">
      <c r="A438" s="44" t="s">
        <v>606</v>
      </c>
      <c r="B438" s="6" t="s">
        <v>29</v>
      </c>
      <c r="C438" s="7" t="s">
        <v>568</v>
      </c>
      <c r="D438" s="7" t="s">
        <v>567</v>
      </c>
      <c r="E438" s="7"/>
      <c r="F438" s="42"/>
      <c r="G438" s="12"/>
      <c r="H438" s="12"/>
      <c r="I438" s="12"/>
      <c r="J438" s="12"/>
      <c r="K438" s="12"/>
      <c r="L438" s="7"/>
      <c r="M438" s="7"/>
      <c r="N438" s="7"/>
      <c r="O438" s="12"/>
      <c r="P438" s="12"/>
      <c r="Q438" s="8"/>
      <c r="R438" s="7"/>
      <c r="S438" s="7"/>
      <c r="T438" s="7"/>
      <c r="U438" s="8"/>
      <c r="V438" s="8"/>
      <c r="W438" s="7"/>
      <c r="X438" s="7"/>
      <c r="Y438" s="18"/>
      <c r="Z438" s="18"/>
      <c r="AA438" s="18"/>
      <c r="AB438" s="8"/>
      <c r="AC438" s="13"/>
    </row>
    <row r="439" spans="1:29" ht="20.399999999999999" x14ac:dyDescent="0.2">
      <c r="A439" s="44" t="s">
        <v>606</v>
      </c>
      <c r="B439" s="6" t="s">
        <v>30</v>
      </c>
      <c r="C439" s="7" t="s">
        <v>568</v>
      </c>
      <c r="D439" s="7" t="s">
        <v>625</v>
      </c>
      <c r="E439" s="7"/>
      <c r="F439" s="42"/>
      <c r="G439" s="12"/>
      <c r="H439" s="12"/>
      <c r="I439" s="12"/>
      <c r="J439" s="12"/>
      <c r="K439" s="12"/>
      <c r="L439" s="7"/>
      <c r="M439" s="7"/>
      <c r="N439" s="7"/>
      <c r="O439" s="12"/>
      <c r="P439" s="12"/>
      <c r="Q439" s="8"/>
      <c r="R439" s="7"/>
      <c r="S439" s="7"/>
      <c r="T439" s="7"/>
      <c r="U439" s="8"/>
      <c r="V439" s="8"/>
      <c r="W439" s="7"/>
      <c r="X439" s="7"/>
      <c r="Y439" s="18"/>
      <c r="Z439" s="18"/>
      <c r="AA439" s="18"/>
      <c r="AB439" s="8"/>
      <c r="AC439" s="13"/>
    </row>
    <row r="440" spans="1:29" ht="81.599999999999994" x14ac:dyDescent="0.2">
      <c r="A440" s="44" t="s">
        <v>606</v>
      </c>
      <c r="B440" s="6" t="s">
        <v>36</v>
      </c>
      <c r="C440" s="7" t="s">
        <v>568</v>
      </c>
      <c r="D440" s="7" t="s">
        <v>626</v>
      </c>
      <c r="E440" s="7" t="s">
        <v>607</v>
      </c>
      <c r="F440" s="42" t="s">
        <v>2337</v>
      </c>
      <c r="G440" s="12"/>
      <c r="H440" s="12"/>
      <c r="I440" s="12"/>
      <c r="J440" s="12" t="s">
        <v>608</v>
      </c>
      <c r="K440" s="12" t="s">
        <v>69</v>
      </c>
      <c r="L440" s="7" t="s">
        <v>1248</v>
      </c>
      <c r="M440" s="7" t="s">
        <v>615</v>
      </c>
      <c r="N440" s="7" t="s">
        <v>98</v>
      </c>
      <c r="O440" s="12" t="s">
        <v>99</v>
      </c>
      <c r="P440" s="12" t="s">
        <v>101</v>
      </c>
      <c r="Q440" s="8"/>
      <c r="R440" s="7" t="s">
        <v>622</v>
      </c>
      <c r="S440" s="7">
        <v>620</v>
      </c>
      <c r="T440" s="7">
        <v>0</v>
      </c>
      <c r="U440" s="8">
        <f t="shared" ref="U440:U450" si="60">IFERROR((T440/R440),"0")</f>
        <v>0</v>
      </c>
      <c r="V440" s="8">
        <f t="shared" ref="V440:V450" si="61">IFERROR((T440/S440),"0")</f>
        <v>0</v>
      </c>
      <c r="W440" s="7"/>
      <c r="X440" s="7"/>
      <c r="Y440" s="18">
        <v>500000</v>
      </c>
      <c r="Z440" s="18">
        <v>1540000</v>
      </c>
      <c r="AA440" s="18">
        <v>0</v>
      </c>
      <c r="AB440" s="8">
        <f t="shared" ref="AB440:AB450" si="62">IFERROR((AA440/Y440),"0")</f>
        <v>0</v>
      </c>
      <c r="AC440" s="13">
        <f t="shared" ref="AC440:AC450" si="63">IFERROR((AA440/Z440),"0")</f>
        <v>0</v>
      </c>
    </row>
    <row r="441" spans="1:29" ht="37.5" customHeight="1" x14ac:dyDescent="0.2">
      <c r="A441" s="71" t="s">
        <v>606</v>
      </c>
      <c r="B441" s="56" t="s">
        <v>36</v>
      </c>
      <c r="C441" s="68" t="s">
        <v>568</v>
      </c>
      <c r="D441" s="59" t="s">
        <v>627</v>
      </c>
      <c r="E441" s="65" t="s">
        <v>607</v>
      </c>
      <c r="F441" s="62" t="s">
        <v>2273</v>
      </c>
      <c r="G441" s="12"/>
      <c r="H441" s="12"/>
      <c r="I441" s="12"/>
      <c r="J441" s="59" t="s">
        <v>609</v>
      </c>
      <c r="K441" s="59" t="s">
        <v>69</v>
      </c>
      <c r="L441" s="7" t="s">
        <v>1249</v>
      </c>
      <c r="M441" s="7" t="s">
        <v>616</v>
      </c>
      <c r="N441" s="7" t="s">
        <v>98</v>
      </c>
      <c r="O441" s="12" t="s">
        <v>41</v>
      </c>
      <c r="P441" s="12" t="s">
        <v>101</v>
      </c>
      <c r="Q441" s="8"/>
      <c r="R441" s="7" t="s">
        <v>424</v>
      </c>
      <c r="S441" s="7">
        <v>200</v>
      </c>
      <c r="T441" s="7">
        <v>0</v>
      </c>
      <c r="U441" s="8">
        <f t="shared" si="60"/>
        <v>0</v>
      </c>
      <c r="V441" s="8">
        <f t="shared" si="61"/>
        <v>0</v>
      </c>
      <c r="W441" s="7"/>
      <c r="X441" s="7"/>
      <c r="Y441" s="18">
        <v>0</v>
      </c>
      <c r="Z441" s="18">
        <v>1638000</v>
      </c>
      <c r="AA441" s="18">
        <v>0</v>
      </c>
      <c r="AB441" s="8" t="str">
        <f t="shared" si="62"/>
        <v>0</v>
      </c>
      <c r="AC441" s="13">
        <f t="shared" si="63"/>
        <v>0</v>
      </c>
    </row>
    <row r="442" spans="1:29" ht="37.5" customHeight="1" x14ac:dyDescent="0.2">
      <c r="A442" s="73"/>
      <c r="B442" s="57"/>
      <c r="C442" s="69"/>
      <c r="D442" s="60"/>
      <c r="E442" s="66"/>
      <c r="F442" s="63"/>
      <c r="G442" s="12"/>
      <c r="H442" s="12"/>
      <c r="I442" s="12"/>
      <c r="J442" s="60"/>
      <c r="K442" s="60"/>
      <c r="L442" s="7" t="s">
        <v>1250</v>
      </c>
      <c r="M442" s="7" t="s">
        <v>617</v>
      </c>
      <c r="N442" s="7" t="s">
        <v>98</v>
      </c>
      <c r="O442" s="12" t="s">
        <v>41</v>
      </c>
      <c r="P442" s="12" t="s">
        <v>101</v>
      </c>
      <c r="Q442" s="8"/>
      <c r="R442" s="7" t="s">
        <v>623</v>
      </c>
      <c r="S442" s="7">
        <v>34000</v>
      </c>
      <c r="T442" s="7">
        <v>0</v>
      </c>
      <c r="U442" s="8">
        <f t="shared" si="60"/>
        <v>0</v>
      </c>
      <c r="V442" s="8">
        <f t="shared" si="61"/>
        <v>0</v>
      </c>
      <c r="W442" s="7"/>
      <c r="X442" s="7"/>
      <c r="Y442" s="18">
        <v>0</v>
      </c>
      <c r="Z442" s="18">
        <v>2184000</v>
      </c>
      <c r="AA442" s="18">
        <v>0</v>
      </c>
      <c r="AB442" s="8" t="str">
        <f t="shared" si="62"/>
        <v>0</v>
      </c>
      <c r="AC442" s="13">
        <f t="shared" si="63"/>
        <v>0</v>
      </c>
    </row>
    <row r="443" spans="1:29" ht="37.5" customHeight="1" x14ac:dyDescent="0.2">
      <c r="A443" s="72"/>
      <c r="B443" s="58"/>
      <c r="C443" s="70"/>
      <c r="D443" s="61"/>
      <c r="E443" s="67"/>
      <c r="F443" s="64"/>
      <c r="G443" s="12"/>
      <c r="H443" s="12"/>
      <c r="I443" s="12"/>
      <c r="J443" s="61"/>
      <c r="K443" s="61"/>
      <c r="L443" s="7" t="s">
        <v>1251</v>
      </c>
      <c r="M443" s="7" t="s">
        <v>618</v>
      </c>
      <c r="N443" s="7" t="s">
        <v>98</v>
      </c>
      <c r="O443" s="12" t="s">
        <v>41</v>
      </c>
      <c r="P443" s="12" t="s">
        <v>101</v>
      </c>
      <c r="Q443" s="8"/>
      <c r="R443" s="7" t="s">
        <v>624</v>
      </c>
      <c r="S443" s="7">
        <v>4000</v>
      </c>
      <c r="T443" s="7">
        <v>0</v>
      </c>
      <c r="U443" s="8">
        <f t="shared" si="60"/>
        <v>0</v>
      </c>
      <c r="V443" s="8">
        <f t="shared" si="61"/>
        <v>0</v>
      </c>
      <c r="W443" s="7"/>
      <c r="X443" s="7"/>
      <c r="Y443" s="18">
        <v>0</v>
      </c>
      <c r="Z443" s="18">
        <v>1638000</v>
      </c>
      <c r="AA443" s="18">
        <v>0</v>
      </c>
      <c r="AB443" s="8" t="str">
        <f t="shared" si="62"/>
        <v>0</v>
      </c>
      <c r="AC443" s="13">
        <f t="shared" si="63"/>
        <v>0</v>
      </c>
    </row>
    <row r="444" spans="1:29" ht="91.8" x14ac:dyDescent="0.2">
      <c r="A444" s="44" t="s">
        <v>606</v>
      </c>
      <c r="B444" s="6" t="s">
        <v>36</v>
      </c>
      <c r="C444" s="7" t="s">
        <v>568</v>
      </c>
      <c r="D444" s="7" t="s">
        <v>629</v>
      </c>
      <c r="E444" s="7" t="s">
        <v>607</v>
      </c>
      <c r="F444" s="42" t="s">
        <v>2338</v>
      </c>
      <c r="G444" s="12"/>
      <c r="H444" s="12"/>
      <c r="I444" s="12"/>
      <c r="J444" s="12" t="s">
        <v>612</v>
      </c>
      <c r="K444" s="12" t="s">
        <v>197</v>
      </c>
      <c r="L444" s="7" t="s">
        <v>1252</v>
      </c>
      <c r="M444" s="7" t="s">
        <v>621</v>
      </c>
      <c r="N444" s="7" t="s">
        <v>98</v>
      </c>
      <c r="O444" s="12" t="s">
        <v>41</v>
      </c>
      <c r="P444" s="12" t="s">
        <v>101</v>
      </c>
      <c r="Q444" s="8"/>
      <c r="R444" s="7">
        <v>100</v>
      </c>
      <c r="S444" s="7">
        <v>100</v>
      </c>
      <c r="T444" s="7">
        <v>0</v>
      </c>
      <c r="U444" s="8">
        <f t="shared" si="60"/>
        <v>0</v>
      </c>
      <c r="V444" s="8">
        <f t="shared" si="61"/>
        <v>0</v>
      </c>
      <c r="W444" s="7"/>
      <c r="X444" s="7"/>
      <c r="Y444" s="18">
        <v>128000000</v>
      </c>
      <c r="Z444" s="18">
        <v>128000000</v>
      </c>
      <c r="AA444" s="18">
        <v>0</v>
      </c>
      <c r="AB444" s="8">
        <f t="shared" si="62"/>
        <v>0</v>
      </c>
      <c r="AC444" s="13">
        <f t="shared" si="63"/>
        <v>0</v>
      </c>
    </row>
    <row r="445" spans="1:29" ht="91.8" x14ac:dyDescent="0.2">
      <c r="A445" s="44" t="s">
        <v>606</v>
      </c>
      <c r="B445" s="6" t="s">
        <v>36</v>
      </c>
      <c r="C445" s="7" t="s">
        <v>568</v>
      </c>
      <c r="D445" s="7" t="s">
        <v>629</v>
      </c>
      <c r="E445" s="7" t="s">
        <v>607</v>
      </c>
      <c r="F445" s="42" t="s">
        <v>2338</v>
      </c>
      <c r="G445" s="12"/>
      <c r="H445" s="12"/>
      <c r="I445" s="12"/>
      <c r="J445" s="12" t="s">
        <v>614</v>
      </c>
      <c r="K445" s="12" t="s">
        <v>295</v>
      </c>
      <c r="L445" s="7" t="s">
        <v>1253</v>
      </c>
      <c r="M445" s="7" t="s">
        <v>307</v>
      </c>
      <c r="N445" s="7" t="s">
        <v>98</v>
      </c>
      <c r="O445" s="12" t="s">
        <v>41</v>
      </c>
      <c r="P445" s="12" t="s">
        <v>501</v>
      </c>
      <c r="Q445" s="8"/>
      <c r="R445" s="7">
        <v>2</v>
      </c>
      <c r="S445" s="7">
        <v>2</v>
      </c>
      <c r="T445" s="7">
        <v>0</v>
      </c>
      <c r="U445" s="8">
        <f t="shared" si="60"/>
        <v>0</v>
      </c>
      <c r="V445" s="8">
        <f t="shared" si="61"/>
        <v>0</v>
      </c>
      <c r="W445" s="7"/>
      <c r="X445" s="7"/>
      <c r="Y445" s="18">
        <v>0</v>
      </c>
      <c r="Z445" s="18">
        <v>800000</v>
      </c>
      <c r="AA445" s="18">
        <v>800000</v>
      </c>
      <c r="AB445" s="8" t="str">
        <f t="shared" si="62"/>
        <v>0</v>
      </c>
      <c r="AC445" s="13">
        <f t="shared" si="63"/>
        <v>1</v>
      </c>
    </row>
    <row r="446" spans="1:29" ht="163.19999999999999" x14ac:dyDescent="0.2">
      <c r="A446" s="44" t="s">
        <v>606</v>
      </c>
      <c r="B446" s="6" t="s">
        <v>36</v>
      </c>
      <c r="C446" s="7" t="s">
        <v>568</v>
      </c>
      <c r="D446" s="7" t="s">
        <v>789</v>
      </c>
      <c r="E446" s="7" t="s">
        <v>607</v>
      </c>
      <c r="F446" s="42" t="s">
        <v>2339</v>
      </c>
      <c r="G446" s="12">
        <v>2</v>
      </c>
      <c r="H446" s="12">
        <v>2.2000000000000002</v>
      </c>
      <c r="I446" s="12" t="s">
        <v>149</v>
      </c>
      <c r="J446" s="12" t="s">
        <v>700</v>
      </c>
      <c r="K446" s="12" t="s">
        <v>197</v>
      </c>
      <c r="L446" s="7" t="s">
        <v>1254</v>
      </c>
      <c r="M446" s="7" t="s">
        <v>619</v>
      </c>
      <c r="N446" s="7" t="s">
        <v>98</v>
      </c>
      <c r="O446" s="12" t="s">
        <v>41</v>
      </c>
      <c r="P446" s="12" t="s">
        <v>101</v>
      </c>
      <c r="Q446" s="8"/>
      <c r="R446" s="7">
        <v>100</v>
      </c>
      <c r="S446" s="7">
        <v>100</v>
      </c>
      <c r="T446" s="7">
        <v>0</v>
      </c>
      <c r="U446" s="8">
        <f t="shared" si="60"/>
        <v>0</v>
      </c>
      <c r="V446" s="8">
        <f t="shared" si="61"/>
        <v>0</v>
      </c>
      <c r="W446" s="7"/>
      <c r="X446" s="7"/>
      <c r="Y446" s="18">
        <v>0</v>
      </c>
      <c r="Z446" s="18">
        <v>17380890</v>
      </c>
      <c r="AA446" s="18">
        <v>528562</v>
      </c>
      <c r="AB446" s="8" t="str">
        <f t="shared" si="62"/>
        <v>0</v>
      </c>
      <c r="AC446" s="17">
        <f t="shared" si="63"/>
        <v>3.0410525582982229E-2</v>
      </c>
    </row>
    <row r="447" spans="1:29" ht="163.19999999999999" x14ac:dyDescent="0.2">
      <c r="A447" s="44" t="s">
        <v>606</v>
      </c>
      <c r="B447" s="6" t="s">
        <v>36</v>
      </c>
      <c r="C447" s="7" t="s">
        <v>568</v>
      </c>
      <c r="D447" s="7" t="s">
        <v>628</v>
      </c>
      <c r="E447" s="7" t="s">
        <v>607</v>
      </c>
      <c r="F447" s="42" t="s">
        <v>2340</v>
      </c>
      <c r="G447" s="12">
        <v>2</v>
      </c>
      <c r="H447" s="12">
        <v>2.2000000000000002</v>
      </c>
      <c r="I447" s="12" t="s">
        <v>149</v>
      </c>
      <c r="J447" s="12" t="s">
        <v>705</v>
      </c>
      <c r="K447" s="12" t="s">
        <v>197</v>
      </c>
      <c r="L447" s="7" t="s">
        <v>1255</v>
      </c>
      <c r="M447" s="7" t="s">
        <v>306</v>
      </c>
      <c r="N447" s="7" t="s">
        <v>98</v>
      </c>
      <c r="O447" s="12" t="s">
        <v>41</v>
      </c>
      <c r="P447" s="12" t="s">
        <v>101</v>
      </c>
      <c r="Q447" s="8"/>
      <c r="R447" s="7">
        <v>100</v>
      </c>
      <c r="S447" s="7">
        <v>100</v>
      </c>
      <c r="T447" s="7">
        <v>0</v>
      </c>
      <c r="U447" s="8">
        <f t="shared" si="60"/>
        <v>0</v>
      </c>
      <c r="V447" s="8">
        <f t="shared" si="61"/>
        <v>0</v>
      </c>
      <c r="W447" s="7"/>
      <c r="X447" s="7"/>
      <c r="Y447" s="18">
        <v>0</v>
      </c>
      <c r="Z447" s="18">
        <v>198729</v>
      </c>
      <c r="AA447" s="18">
        <v>0</v>
      </c>
      <c r="AB447" s="8" t="str">
        <f t="shared" si="62"/>
        <v>0</v>
      </c>
      <c r="AC447" s="13">
        <f t="shared" si="63"/>
        <v>0</v>
      </c>
    </row>
    <row r="448" spans="1:29" ht="163.19999999999999" x14ac:dyDescent="0.2">
      <c r="A448" s="44" t="s">
        <v>606</v>
      </c>
      <c r="B448" s="6" t="s">
        <v>31</v>
      </c>
      <c r="C448" s="7" t="s">
        <v>568</v>
      </c>
      <c r="D448" s="7" t="s">
        <v>628</v>
      </c>
      <c r="E448" s="7" t="s">
        <v>607</v>
      </c>
      <c r="F448" s="42" t="s">
        <v>2340</v>
      </c>
      <c r="G448" s="12"/>
      <c r="H448" s="12"/>
      <c r="I448" s="12"/>
      <c r="J448" s="12" t="s">
        <v>611</v>
      </c>
      <c r="K448" s="12" t="s">
        <v>197</v>
      </c>
      <c r="L448" s="7" t="s">
        <v>1256</v>
      </c>
      <c r="M448" s="7" t="s">
        <v>620</v>
      </c>
      <c r="N448" s="7" t="s">
        <v>98</v>
      </c>
      <c r="O448" s="12" t="s">
        <v>41</v>
      </c>
      <c r="P448" s="12" t="s">
        <v>101</v>
      </c>
      <c r="Q448" s="8"/>
      <c r="R448" s="7" t="s">
        <v>502</v>
      </c>
      <c r="S448" s="7">
        <v>100</v>
      </c>
      <c r="T448" s="7">
        <v>0</v>
      </c>
      <c r="U448" s="8">
        <f t="shared" si="60"/>
        <v>0</v>
      </c>
      <c r="V448" s="8">
        <f t="shared" si="61"/>
        <v>0</v>
      </c>
      <c r="W448" s="7"/>
      <c r="X448" s="7"/>
      <c r="Y448" s="18">
        <v>0</v>
      </c>
      <c r="Z448" s="18">
        <v>1486322</v>
      </c>
      <c r="AA448" s="18">
        <v>232464</v>
      </c>
      <c r="AB448" s="8" t="str">
        <f t="shared" si="62"/>
        <v>0</v>
      </c>
      <c r="AC448" s="13">
        <f t="shared" si="63"/>
        <v>0.15640217933933562</v>
      </c>
    </row>
    <row r="449" spans="1:29" ht="101.25" customHeight="1" x14ac:dyDescent="0.2">
      <c r="A449" s="71" t="s">
        <v>606</v>
      </c>
      <c r="B449" s="56" t="s">
        <v>31</v>
      </c>
      <c r="C449" s="68" t="s">
        <v>568</v>
      </c>
      <c r="D449" s="59" t="s">
        <v>630</v>
      </c>
      <c r="E449" s="65" t="s">
        <v>607</v>
      </c>
      <c r="F449" s="62" t="s">
        <v>2274</v>
      </c>
      <c r="G449" s="12"/>
      <c r="H449" s="12"/>
      <c r="I449" s="12"/>
      <c r="J449" s="59" t="s">
        <v>613</v>
      </c>
      <c r="K449" s="59" t="s">
        <v>295</v>
      </c>
      <c r="L449" s="7" t="s">
        <v>1257</v>
      </c>
      <c r="M449" s="7" t="s">
        <v>307</v>
      </c>
      <c r="N449" s="7" t="s">
        <v>98</v>
      </c>
      <c r="O449" s="12" t="s">
        <v>41</v>
      </c>
      <c r="P449" s="12" t="s">
        <v>501</v>
      </c>
      <c r="Q449" s="8"/>
      <c r="R449" s="7">
        <v>0</v>
      </c>
      <c r="S449" s="7">
        <v>2</v>
      </c>
      <c r="T449" s="7">
        <v>0</v>
      </c>
      <c r="U449" s="8" t="str">
        <f t="shared" si="60"/>
        <v>0</v>
      </c>
      <c r="V449" s="8">
        <f t="shared" si="61"/>
        <v>0</v>
      </c>
      <c r="W449" s="7"/>
      <c r="X449" s="7"/>
      <c r="Y449" s="18">
        <v>209888</v>
      </c>
      <c r="Z449" s="18">
        <v>500000</v>
      </c>
      <c r="AA449" s="18">
        <v>500000</v>
      </c>
      <c r="AB449" s="35">
        <f t="shared" si="62"/>
        <v>2.3822228998322914</v>
      </c>
      <c r="AC449" s="13">
        <f t="shared" si="63"/>
        <v>1</v>
      </c>
    </row>
    <row r="450" spans="1:29" ht="101.25" customHeight="1" x14ac:dyDescent="0.2">
      <c r="A450" s="72"/>
      <c r="B450" s="58"/>
      <c r="C450" s="70"/>
      <c r="D450" s="61"/>
      <c r="E450" s="67"/>
      <c r="F450" s="64"/>
      <c r="G450" s="12"/>
      <c r="H450" s="12"/>
      <c r="I450" s="12"/>
      <c r="J450" s="61"/>
      <c r="K450" s="61"/>
      <c r="L450" s="7" t="s">
        <v>1258</v>
      </c>
      <c r="M450" s="7" t="s">
        <v>307</v>
      </c>
      <c r="N450" s="7" t="s">
        <v>98</v>
      </c>
      <c r="O450" s="12" t="s">
        <v>41</v>
      </c>
      <c r="P450" s="12" t="s">
        <v>501</v>
      </c>
      <c r="Q450" s="8"/>
      <c r="R450" s="7">
        <v>3</v>
      </c>
      <c r="S450" s="7">
        <v>3</v>
      </c>
      <c r="T450" s="7">
        <v>0</v>
      </c>
      <c r="U450" s="8">
        <f t="shared" si="60"/>
        <v>0</v>
      </c>
      <c r="V450" s="8">
        <f t="shared" si="61"/>
        <v>0</v>
      </c>
      <c r="W450" s="7"/>
      <c r="X450" s="7"/>
      <c r="Y450" s="18">
        <v>209888</v>
      </c>
      <c r="Z450" s="18">
        <v>500000</v>
      </c>
      <c r="AA450" s="18">
        <v>500000</v>
      </c>
      <c r="AB450" s="35">
        <f t="shared" si="62"/>
        <v>2.3822228998322914</v>
      </c>
      <c r="AC450" s="17">
        <f t="shared" si="63"/>
        <v>1</v>
      </c>
    </row>
    <row r="451" spans="1:29" x14ac:dyDescent="0.2">
      <c r="A451" s="52"/>
      <c r="B451" s="6"/>
      <c r="C451" s="22"/>
      <c r="D451" s="22"/>
      <c r="E451" s="22"/>
      <c r="F451" s="43"/>
      <c r="G451" s="23"/>
      <c r="H451" s="23"/>
      <c r="I451" s="23"/>
      <c r="J451" s="23"/>
      <c r="K451" s="23"/>
      <c r="L451" s="22"/>
      <c r="M451" s="22"/>
      <c r="N451" s="22"/>
      <c r="O451" s="23"/>
      <c r="P451" s="23"/>
      <c r="Q451" s="24"/>
      <c r="R451" s="22"/>
      <c r="S451" s="22"/>
      <c r="T451" s="22"/>
      <c r="U451" s="24"/>
      <c r="V451" s="24"/>
      <c r="W451" s="22"/>
      <c r="X451" s="22"/>
      <c r="Y451" s="27"/>
      <c r="Z451" s="27"/>
      <c r="AA451" s="27"/>
      <c r="AB451" s="24"/>
      <c r="AC451" s="28"/>
    </row>
    <row r="452" spans="1:29" ht="224.4" x14ac:dyDescent="0.2">
      <c r="A452" s="44" t="s">
        <v>631</v>
      </c>
      <c r="B452" s="6" t="s">
        <v>29</v>
      </c>
      <c r="C452" s="7" t="s">
        <v>568</v>
      </c>
      <c r="D452" s="7" t="s">
        <v>567</v>
      </c>
      <c r="E452" s="7"/>
      <c r="F452" s="42"/>
      <c r="G452" s="12"/>
      <c r="H452" s="12"/>
      <c r="I452" s="12"/>
      <c r="J452" s="12"/>
      <c r="K452" s="12"/>
      <c r="L452" s="7"/>
      <c r="M452" s="7"/>
      <c r="N452" s="7"/>
      <c r="O452" s="12"/>
      <c r="P452" s="12"/>
      <c r="Q452" s="8"/>
      <c r="R452" s="7"/>
      <c r="S452" s="7"/>
      <c r="T452" s="7"/>
      <c r="U452" s="8"/>
      <c r="V452" s="8"/>
      <c r="W452" s="7"/>
      <c r="X452" s="7"/>
      <c r="Y452" s="18"/>
      <c r="Z452" s="18"/>
      <c r="AA452" s="18"/>
      <c r="AB452" s="8"/>
      <c r="AC452" s="13"/>
    </row>
    <row r="453" spans="1:29" ht="20.399999999999999" x14ac:dyDescent="0.2">
      <c r="A453" s="44" t="s">
        <v>631</v>
      </c>
      <c r="B453" s="6" t="s">
        <v>30</v>
      </c>
      <c r="C453" s="7" t="s">
        <v>568</v>
      </c>
      <c r="D453" s="7"/>
      <c r="E453" s="7"/>
      <c r="F453" s="42"/>
      <c r="G453" s="12"/>
      <c r="H453" s="12"/>
      <c r="I453" s="12"/>
      <c r="J453" s="12"/>
      <c r="K453" s="12"/>
      <c r="L453" s="7"/>
      <c r="M453" s="7"/>
      <c r="N453" s="7"/>
      <c r="O453" s="12"/>
      <c r="P453" s="12"/>
      <c r="Q453" s="8"/>
      <c r="R453" s="7"/>
      <c r="S453" s="7"/>
      <c r="T453" s="7"/>
      <c r="U453" s="8"/>
      <c r="V453" s="8"/>
      <c r="W453" s="7"/>
      <c r="X453" s="7"/>
      <c r="Y453" s="18"/>
      <c r="Z453" s="18"/>
      <c r="AA453" s="18"/>
      <c r="AB453" s="8"/>
      <c r="AC453" s="13"/>
    </row>
    <row r="454" spans="1:29" ht="30.6" x14ac:dyDescent="0.2">
      <c r="A454" s="44" t="s">
        <v>631</v>
      </c>
      <c r="B454" s="6" t="s">
        <v>36</v>
      </c>
      <c r="C454" s="7" t="s">
        <v>568</v>
      </c>
      <c r="D454" s="7"/>
      <c r="E454" s="7" t="s">
        <v>632</v>
      </c>
      <c r="F454" s="42"/>
      <c r="G454" s="12">
        <v>1</v>
      </c>
      <c r="H454" s="12">
        <v>1.9</v>
      </c>
      <c r="I454" s="12" t="s">
        <v>675</v>
      </c>
      <c r="J454" s="12" t="s">
        <v>633</v>
      </c>
      <c r="K454" s="12" t="s">
        <v>652</v>
      </c>
      <c r="L454" s="7" t="s">
        <v>1259</v>
      </c>
      <c r="M454" s="7" t="s">
        <v>654</v>
      </c>
      <c r="N454" s="7" t="s">
        <v>97</v>
      </c>
      <c r="O454" s="12" t="s">
        <v>100</v>
      </c>
      <c r="P454" s="12" t="s">
        <v>102</v>
      </c>
      <c r="Q454" s="8"/>
      <c r="R454" s="7">
        <v>1</v>
      </c>
      <c r="S454" s="7">
        <v>1</v>
      </c>
      <c r="T454" s="7">
        <v>0</v>
      </c>
      <c r="U454" s="8">
        <f t="shared" ref="U454:U471" si="64">IFERROR((T454/R454),"0")</f>
        <v>0</v>
      </c>
      <c r="V454" s="8">
        <f t="shared" ref="V454:V473" si="65">IFERROR((T454/S454),"0")</f>
        <v>0</v>
      </c>
      <c r="W454" s="7"/>
      <c r="X454" s="7"/>
      <c r="Y454" s="18">
        <v>0</v>
      </c>
      <c r="Z454" s="18">
        <v>493940</v>
      </c>
      <c r="AA454" s="18">
        <v>0</v>
      </c>
      <c r="AB454" s="35" t="str">
        <f t="shared" ref="AB454:AB473" si="66">IFERROR((AA454/Y454),"0")</f>
        <v>0</v>
      </c>
      <c r="AC454" s="17">
        <f t="shared" ref="AC454:AC473" si="67">IFERROR((AA454/Z454),"0")</f>
        <v>0</v>
      </c>
    </row>
    <row r="455" spans="1:29" ht="20.399999999999999" x14ac:dyDescent="0.2">
      <c r="A455" s="44" t="s">
        <v>631</v>
      </c>
      <c r="B455" s="6" t="s">
        <v>31</v>
      </c>
      <c r="C455" s="7" t="s">
        <v>568</v>
      </c>
      <c r="D455" s="7"/>
      <c r="E455" s="7" t="s">
        <v>632</v>
      </c>
      <c r="F455" s="42"/>
      <c r="G455" s="12">
        <v>2</v>
      </c>
      <c r="H455" s="12">
        <v>2.7</v>
      </c>
      <c r="I455" s="12" t="s">
        <v>143</v>
      </c>
      <c r="J455" s="12" t="s">
        <v>634</v>
      </c>
      <c r="K455" s="12" t="s">
        <v>294</v>
      </c>
      <c r="L455" s="7" t="s">
        <v>1260</v>
      </c>
      <c r="M455" s="7" t="s">
        <v>655</v>
      </c>
      <c r="N455" s="7" t="s">
        <v>97</v>
      </c>
      <c r="O455" s="12" t="s">
        <v>99</v>
      </c>
      <c r="P455" s="12" t="s">
        <v>101</v>
      </c>
      <c r="Q455" s="8"/>
      <c r="R455" s="7">
        <v>100</v>
      </c>
      <c r="S455" s="7">
        <v>100</v>
      </c>
      <c r="T455" s="7">
        <v>0</v>
      </c>
      <c r="U455" s="8">
        <f t="shared" si="64"/>
        <v>0</v>
      </c>
      <c r="V455" s="8">
        <f t="shared" si="65"/>
        <v>0</v>
      </c>
      <c r="W455" s="7"/>
      <c r="X455" s="7"/>
      <c r="Y455" s="18">
        <v>0</v>
      </c>
      <c r="Z455" s="18">
        <v>1789829</v>
      </c>
      <c r="AA455" s="18">
        <v>0</v>
      </c>
      <c r="AB455" s="35" t="str">
        <f t="shared" si="66"/>
        <v>0</v>
      </c>
      <c r="AC455" s="17">
        <f t="shared" si="67"/>
        <v>0</v>
      </c>
    </row>
    <row r="456" spans="1:29" ht="20.399999999999999" x14ac:dyDescent="0.2">
      <c r="A456" s="44" t="s">
        <v>631</v>
      </c>
      <c r="B456" s="6"/>
      <c r="C456" s="7" t="s">
        <v>568</v>
      </c>
      <c r="D456" s="7"/>
      <c r="E456" s="7" t="s">
        <v>632</v>
      </c>
      <c r="F456" s="42"/>
      <c r="G456" s="12">
        <v>2</v>
      </c>
      <c r="H456" s="12">
        <v>2.7</v>
      </c>
      <c r="I456" s="12" t="s">
        <v>143</v>
      </c>
      <c r="J456" s="12" t="s">
        <v>635</v>
      </c>
      <c r="K456" s="12" t="s">
        <v>294</v>
      </c>
      <c r="L456" s="7" t="s">
        <v>1261</v>
      </c>
      <c r="M456" s="7" t="s">
        <v>656</v>
      </c>
      <c r="N456" s="7" t="s">
        <v>98</v>
      </c>
      <c r="O456" s="12" t="s">
        <v>100</v>
      </c>
      <c r="P456" s="12" t="s">
        <v>101</v>
      </c>
      <c r="Q456" s="8"/>
      <c r="R456" s="7">
        <v>3</v>
      </c>
      <c r="S456" s="7">
        <v>3</v>
      </c>
      <c r="T456" s="7">
        <v>0</v>
      </c>
      <c r="U456" s="8">
        <f t="shared" si="64"/>
        <v>0</v>
      </c>
      <c r="V456" s="8">
        <f t="shared" si="65"/>
        <v>0</v>
      </c>
      <c r="W456" s="7"/>
      <c r="X456" s="7"/>
      <c r="Y456" s="18">
        <v>0</v>
      </c>
      <c r="Z456" s="18">
        <v>1182006</v>
      </c>
      <c r="AA456" s="18">
        <v>0</v>
      </c>
      <c r="AB456" s="35" t="str">
        <f t="shared" si="66"/>
        <v>0</v>
      </c>
      <c r="AC456" s="17">
        <f t="shared" si="67"/>
        <v>0</v>
      </c>
    </row>
    <row r="457" spans="1:29" ht="71.400000000000006" x14ac:dyDescent="0.2">
      <c r="A457" s="44" t="s">
        <v>631</v>
      </c>
      <c r="B457" s="6" t="s">
        <v>31</v>
      </c>
      <c r="C457" s="7" t="s">
        <v>568</v>
      </c>
      <c r="D457" s="7" t="s">
        <v>676</v>
      </c>
      <c r="E457" s="7" t="s">
        <v>632</v>
      </c>
      <c r="F457" s="42" t="s">
        <v>2341</v>
      </c>
      <c r="G457" s="12">
        <v>2</v>
      </c>
      <c r="H457" s="12">
        <v>2.2000000000000002</v>
      </c>
      <c r="I457" s="12" t="s">
        <v>149</v>
      </c>
      <c r="J457" s="12" t="s">
        <v>610</v>
      </c>
      <c r="K457" s="12" t="s">
        <v>197</v>
      </c>
      <c r="L457" s="7" t="s">
        <v>1262</v>
      </c>
      <c r="M457" s="7" t="s">
        <v>619</v>
      </c>
      <c r="N457" s="7" t="s">
        <v>98</v>
      </c>
      <c r="O457" s="12" t="s">
        <v>41</v>
      </c>
      <c r="P457" s="12" t="s">
        <v>101</v>
      </c>
      <c r="Q457" s="8"/>
      <c r="R457" s="7">
        <v>100</v>
      </c>
      <c r="S457" s="7">
        <v>100</v>
      </c>
      <c r="T457" s="7">
        <v>0</v>
      </c>
      <c r="U457" s="8">
        <f t="shared" si="64"/>
        <v>0</v>
      </c>
      <c r="V457" s="8">
        <f t="shared" si="65"/>
        <v>0</v>
      </c>
      <c r="W457" s="7"/>
      <c r="X457" s="7"/>
      <c r="Y457" s="18">
        <v>0</v>
      </c>
      <c r="Z457" s="18">
        <v>486968</v>
      </c>
      <c r="AA457" s="18">
        <v>0</v>
      </c>
      <c r="AB457" s="35" t="str">
        <f t="shared" si="66"/>
        <v>0</v>
      </c>
      <c r="AC457" s="17">
        <f t="shared" si="67"/>
        <v>0</v>
      </c>
    </row>
    <row r="458" spans="1:29" ht="20.399999999999999" x14ac:dyDescent="0.2">
      <c r="A458" s="44" t="s">
        <v>631</v>
      </c>
      <c r="B458" s="6"/>
      <c r="C458" s="7" t="s">
        <v>568</v>
      </c>
      <c r="D458" s="7"/>
      <c r="E458" s="7" t="s">
        <v>632</v>
      </c>
      <c r="F458" s="42"/>
      <c r="G458" s="12">
        <v>1</v>
      </c>
      <c r="H458" s="12">
        <v>1.9</v>
      </c>
      <c r="I458" s="12" t="s">
        <v>675</v>
      </c>
      <c r="J458" s="12" t="s">
        <v>636</v>
      </c>
      <c r="K458" s="12" t="s">
        <v>197</v>
      </c>
      <c r="L458" s="7" t="s">
        <v>1263</v>
      </c>
      <c r="M458" s="7" t="s">
        <v>657</v>
      </c>
      <c r="N458" s="7" t="s">
        <v>98</v>
      </c>
      <c r="O458" s="12" t="s">
        <v>41</v>
      </c>
      <c r="P458" s="12" t="s">
        <v>101</v>
      </c>
      <c r="Q458" s="8"/>
      <c r="R458" s="7" t="s">
        <v>502</v>
      </c>
      <c r="S458" s="7">
        <v>100</v>
      </c>
      <c r="T458" s="7">
        <v>0</v>
      </c>
      <c r="U458" s="8">
        <f t="shared" si="64"/>
        <v>0</v>
      </c>
      <c r="V458" s="8">
        <f t="shared" si="65"/>
        <v>0</v>
      </c>
      <c r="W458" s="7"/>
      <c r="X458" s="7"/>
      <c r="Y458" s="18">
        <v>0</v>
      </c>
      <c r="Z458" s="18">
        <v>20932</v>
      </c>
      <c r="AA458" s="18">
        <v>0</v>
      </c>
      <c r="AB458" s="35" t="str">
        <f t="shared" si="66"/>
        <v>0</v>
      </c>
      <c r="AC458" s="17">
        <f t="shared" si="67"/>
        <v>0</v>
      </c>
    </row>
    <row r="459" spans="1:29" ht="40.799999999999997" x14ac:dyDescent="0.2">
      <c r="A459" s="44" t="s">
        <v>631</v>
      </c>
      <c r="B459" s="6" t="s">
        <v>31</v>
      </c>
      <c r="C459" s="7" t="s">
        <v>568</v>
      </c>
      <c r="D459" s="7" t="s">
        <v>677</v>
      </c>
      <c r="E459" s="7" t="s">
        <v>632</v>
      </c>
      <c r="F459" s="42" t="s">
        <v>2342</v>
      </c>
      <c r="G459" s="12">
        <v>2</v>
      </c>
      <c r="H459" s="12">
        <v>2.2999999999999998</v>
      </c>
      <c r="I459" s="12" t="s">
        <v>261</v>
      </c>
      <c r="J459" s="12" t="s">
        <v>638</v>
      </c>
      <c r="K459" s="12" t="s">
        <v>232</v>
      </c>
      <c r="L459" s="7" t="s">
        <v>1264</v>
      </c>
      <c r="M459" s="7" t="s">
        <v>659</v>
      </c>
      <c r="N459" s="7" t="s">
        <v>97</v>
      </c>
      <c r="O459" s="12" t="s">
        <v>100</v>
      </c>
      <c r="P459" s="12" t="s">
        <v>101</v>
      </c>
      <c r="Q459" s="8"/>
      <c r="R459" s="7">
        <v>1</v>
      </c>
      <c r="S459" s="7">
        <v>1</v>
      </c>
      <c r="T459" s="7">
        <v>0</v>
      </c>
      <c r="U459" s="8">
        <f t="shared" si="64"/>
        <v>0</v>
      </c>
      <c r="V459" s="8">
        <f t="shared" si="65"/>
        <v>0</v>
      </c>
      <c r="W459" s="7"/>
      <c r="X459" s="7"/>
      <c r="Y459" s="18">
        <v>1000000</v>
      </c>
      <c r="Z459" s="18">
        <v>2330991</v>
      </c>
      <c r="AA459" s="18">
        <v>0</v>
      </c>
      <c r="AB459" s="35">
        <f t="shared" si="66"/>
        <v>0</v>
      </c>
      <c r="AC459" s="17">
        <f t="shared" si="67"/>
        <v>0</v>
      </c>
    </row>
    <row r="460" spans="1:29" ht="30.6" x14ac:dyDescent="0.2">
      <c r="A460" s="44" t="s">
        <v>631</v>
      </c>
      <c r="B460" s="6" t="s">
        <v>31</v>
      </c>
      <c r="C460" s="7" t="s">
        <v>568</v>
      </c>
      <c r="D460" s="7" t="s">
        <v>678</v>
      </c>
      <c r="E460" s="7" t="s">
        <v>632</v>
      </c>
      <c r="F460" s="42" t="s">
        <v>2343</v>
      </c>
      <c r="G460" s="12">
        <v>2</v>
      </c>
      <c r="H460" s="12">
        <v>2.4</v>
      </c>
      <c r="I460" s="12" t="s">
        <v>207</v>
      </c>
      <c r="J460" s="12" t="s">
        <v>639</v>
      </c>
      <c r="K460" s="12" t="s">
        <v>233</v>
      </c>
      <c r="L460" s="7" t="s">
        <v>1265</v>
      </c>
      <c r="M460" s="7" t="s">
        <v>660</v>
      </c>
      <c r="N460" s="7" t="s">
        <v>98</v>
      </c>
      <c r="O460" s="12" t="s">
        <v>41</v>
      </c>
      <c r="P460" s="12" t="s">
        <v>101</v>
      </c>
      <c r="Q460" s="8"/>
      <c r="R460" s="7" t="s">
        <v>673</v>
      </c>
      <c r="S460" s="7">
        <v>25000</v>
      </c>
      <c r="T460" s="7">
        <v>0</v>
      </c>
      <c r="U460" s="8">
        <f t="shared" si="64"/>
        <v>0</v>
      </c>
      <c r="V460" s="8">
        <f t="shared" si="65"/>
        <v>0</v>
      </c>
      <c r="W460" s="7"/>
      <c r="X460" s="7"/>
      <c r="Y460" s="18">
        <v>0</v>
      </c>
      <c r="Z460" s="18">
        <v>1268903</v>
      </c>
      <c r="AA460" s="18">
        <v>144630</v>
      </c>
      <c r="AB460" s="35" t="str">
        <f t="shared" si="66"/>
        <v>0</v>
      </c>
      <c r="AC460" s="17">
        <f t="shared" si="67"/>
        <v>0.11398034365116955</v>
      </c>
    </row>
    <row r="461" spans="1:29" ht="20.399999999999999" x14ac:dyDescent="0.2">
      <c r="A461" s="44" t="s">
        <v>631</v>
      </c>
      <c r="B461" s="6" t="s">
        <v>31</v>
      </c>
      <c r="C461" s="7" t="s">
        <v>568</v>
      </c>
      <c r="D461" s="7" t="s">
        <v>678</v>
      </c>
      <c r="E461" s="7" t="s">
        <v>632</v>
      </c>
      <c r="F461" s="42" t="s">
        <v>2343</v>
      </c>
      <c r="G461" s="12">
        <v>2</v>
      </c>
      <c r="H461" s="12">
        <v>2.4</v>
      </c>
      <c r="I461" s="12" t="s">
        <v>207</v>
      </c>
      <c r="J461" s="12" t="s">
        <v>640</v>
      </c>
      <c r="K461" s="12" t="s">
        <v>233</v>
      </c>
      <c r="L461" s="7" t="s">
        <v>1266</v>
      </c>
      <c r="M461" s="7" t="s">
        <v>661</v>
      </c>
      <c r="N461" s="7" t="s">
        <v>98</v>
      </c>
      <c r="O461" s="12" t="s">
        <v>41</v>
      </c>
      <c r="P461" s="12" t="s">
        <v>101</v>
      </c>
      <c r="Q461" s="8"/>
      <c r="R461" s="7">
        <v>5</v>
      </c>
      <c r="S461" s="7">
        <v>5</v>
      </c>
      <c r="T461" s="7">
        <v>0</v>
      </c>
      <c r="U461" s="8">
        <f t="shared" si="64"/>
        <v>0</v>
      </c>
      <c r="V461" s="8">
        <f t="shared" si="65"/>
        <v>0</v>
      </c>
      <c r="W461" s="7"/>
      <c r="X461" s="7"/>
      <c r="Y461" s="18">
        <v>0</v>
      </c>
      <c r="Z461" s="18">
        <v>615343</v>
      </c>
      <c r="AA461" s="18">
        <v>0</v>
      </c>
      <c r="AB461" s="8" t="str">
        <f t="shared" si="66"/>
        <v>0</v>
      </c>
      <c r="AC461" s="13">
        <f t="shared" si="67"/>
        <v>0</v>
      </c>
    </row>
    <row r="462" spans="1:29" ht="20.399999999999999" x14ac:dyDescent="0.2">
      <c r="A462" s="44" t="s">
        <v>631</v>
      </c>
      <c r="B462" s="6" t="s">
        <v>31</v>
      </c>
      <c r="C462" s="7" t="s">
        <v>568</v>
      </c>
      <c r="D462" s="7" t="s">
        <v>678</v>
      </c>
      <c r="E462" s="7" t="s">
        <v>632</v>
      </c>
      <c r="F462" s="42" t="s">
        <v>2343</v>
      </c>
      <c r="G462" s="12">
        <v>2</v>
      </c>
      <c r="H462" s="12">
        <v>2.4</v>
      </c>
      <c r="I462" s="12" t="s">
        <v>207</v>
      </c>
      <c r="J462" s="12" t="s">
        <v>641</v>
      </c>
      <c r="K462" s="12" t="s">
        <v>233</v>
      </c>
      <c r="L462" s="7" t="s">
        <v>1267</v>
      </c>
      <c r="M462" s="7" t="s">
        <v>662</v>
      </c>
      <c r="N462" s="7" t="s">
        <v>98</v>
      </c>
      <c r="O462" s="12" t="s">
        <v>41</v>
      </c>
      <c r="P462" s="12" t="s">
        <v>101</v>
      </c>
      <c r="Q462" s="8"/>
      <c r="R462" s="7" t="s">
        <v>674</v>
      </c>
      <c r="S462" s="7">
        <v>8465.33</v>
      </c>
      <c r="T462" s="7">
        <v>0</v>
      </c>
      <c r="U462" s="8">
        <f t="shared" si="64"/>
        <v>0</v>
      </c>
      <c r="V462" s="8">
        <f t="shared" si="65"/>
        <v>0</v>
      </c>
      <c r="W462" s="7"/>
      <c r="X462" s="7"/>
      <c r="Y462" s="18">
        <v>0</v>
      </c>
      <c r="Z462" s="18">
        <v>535845</v>
      </c>
      <c r="AA462" s="18">
        <v>240660</v>
      </c>
      <c r="AB462" s="8" t="str">
        <f t="shared" si="66"/>
        <v>0</v>
      </c>
      <c r="AC462" s="17">
        <f t="shared" si="67"/>
        <v>0.44912241413095205</v>
      </c>
    </row>
    <row r="463" spans="1:29" ht="20.399999999999999" x14ac:dyDescent="0.2">
      <c r="A463" s="44" t="s">
        <v>631</v>
      </c>
      <c r="B463" s="6" t="s">
        <v>31</v>
      </c>
      <c r="C463" s="7" t="s">
        <v>568</v>
      </c>
      <c r="D463" s="7" t="s">
        <v>678</v>
      </c>
      <c r="E463" s="7" t="s">
        <v>632</v>
      </c>
      <c r="F463" s="42" t="s">
        <v>2343</v>
      </c>
      <c r="G463" s="12">
        <v>2</v>
      </c>
      <c r="H463" s="12">
        <v>2.4</v>
      </c>
      <c r="I463" s="12" t="s">
        <v>207</v>
      </c>
      <c r="J463" s="12" t="s">
        <v>642</v>
      </c>
      <c r="K463" s="12" t="s">
        <v>233</v>
      </c>
      <c r="L463" s="7" t="s">
        <v>1268</v>
      </c>
      <c r="M463" s="7" t="s">
        <v>663</v>
      </c>
      <c r="N463" s="7" t="s">
        <v>98</v>
      </c>
      <c r="O463" s="12" t="s">
        <v>41</v>
      </c>
      <c r="P463" s="12" t="s">
        <v>260</v>
      </c>
      <c r="Q463" s="8"/>
      <c r="R463" s="7" t="s">
        <v>502</v>
      </c>
      <c r="S463" s="7">
        <v>100</v>
      </c>
      <c r="T463" s="7">
        <v>0</v>
      </c>
      <c r="U463" s="8">
        <f t="shared" si="64"/>
        <v>0</v>
      </c>
      <c r="V463" s="8">
        <f t="shared" si="65"/>
        <v>0</v>
      </c>
      <c r="W463" s="7"/>
      <c r="X463" s="7"/>
      <c r="Y463" s="18">
        <v>0</v>
      </c>
      <c r="Z463" s="18">
        <v>392767</v>
      </c>
      <c r="AA463" s="18">
        <v>0</v>
      </c>
      <c r="AB463" s="8" t="str">
        <f t="shared" si="66"/>
        <v>0</v>
      </c>
      <c r="AC463" s="13">
        <f t="shared" si="67"/>
        <v>0</v>
      </c>
    </row>
    <row r="464" spans="1:29" ht="20.399999999999999" x14ac:dyDescent="0.2">
      <c r="A464" s="44" t="s">
        <v>631</v>
      </c>
      <c r="B464" s="6" t="s">
        <v>31</v>
      </c>
      <c r="C464" s="7" t="s">
        <v>568</v>
      </c>
      <c r="D464" s="7" t="s">
        <v>678</v>
      </c>
      <c r="E464" s="7" t="s">
        <v>632</v>
      </c>
      <c r="F464" s="42" t="s">
        <v>2343</v>
      </c>
      <c r="G464" s="12">
        <v>2</v>
      </c>
      <c r="H464" s="12">
        <v>2.4</v>
      </c>
      <c r="I464" s="12" t="s">
        <v>207</v>
      </c>
      <c r="J464" s="12" t="s">
        <v>643</v>
      </c>
      <c r="K464" s="12" t="s">
        <v>233</v>
      </c>
      <c r="L464" s="7" t="s">
        <v>1269</v>
      </c>
      <c r="M464" s="7" t="s">
        <v>664</v>
      </c>
      <c r="N464" s="7" t="s">
        <v>98</v>
      </c>
      <c r="O464" s="12" t="s">
        <v>147</v>
      </c>
      <c r="P464" s="12" t="s">
        <v>672</v>
      </c>
      <c r="Q464" s="8"/>
      <c r="R464" s="7">
        <v>15</v>
      </c>
      <c r="S464" s="7">
        <v>15</v>
      </c>
      <c r="T464" s="7">
        <v>0</v>
      </c>
      <c r="U464" s="8">
        <f t="shared" si="64"/>
        <v>0</v>
      </c>
      <c r="V464" s="8">
        <f t="shared" si="65"/>
        <v>0</v>
      </c>
      <c r="W464" s="7"/>
      <c r="X464" s="7"/>
      <c r="Y464" s="18">
        <v>300000</v>
      </c>
      <c r="Z464" s="18">
        <v>800000</v>
      </c>
      <c r="AA464" s="18">
        <v>300000</v>
      </c>
      <c r="AB464" s="8">
        <f t="shared" si="66"/>
        <v>1</v>
      </c>
      <c r="AC464" s="13">
        <f t="shared" si="67"/>
        <v>0.375</v>
      </c>
    </row>
    <row r="465" spans="1:29" ht="20.399999999999999" x14ac:dyDescent="0.2">
      <c r="A465" s="44" t="s">
        <v>631</v>
      </c>
      <c r="B465" s="6" t="s">
        <v>31</v>
      </c>
      <c r="C465" s="7" t="s">
        <v>568</v>
      </c>
      <c r="D465" s="7" t="s">
        <v>678</v>
      </c>
      <c r="E465" s="7" t="s">
        <v>632</v>
      </c>
      <c r="F465" s="42" t="s">
        <v>2343</v>
      </c>
      <c r="G465" s="12">
        <v>2</v>
      </c>
      <c r="H465" s="12">
        <v>2.4</v>
      </c>
      <c r="I465" s="12" t="s">
        <v>207</v>
      </c>
      <c r="J465" s="12" t="s">
        <v>644</v>
      </c>
      <c r="K465" s="12" t="s">
        <v>233</v>
      </c>
      <c r="L465" s="7" t="s">
        <v>1267</v>
      </c>
      <c r="M465" s="7" t="s">
        <v>665</v>
      </c>
      <c r="N465" s="7" t="s">
        <v>98</v>
      </c>
      <c r="O465" s="12" t="s">
        <v>41</v>
      </c>
      <c r="P465" s="12" t="s">
        <v>260</v>
      </c>
      <c r="Q465" s="8"/>
      <c r="R465" s="7" t="s">
        <v>502</v>
      </c>
      <c r="S465" s="7">
        <v>100</v>
      </c>
      <c r="T465" s="7">
        <v>0</v>
      </c>
      <c r="U465" s="8">
        <f t="shared" si="64"/>
        <v>0</v>
      </c>
      <c r="V465" s="8">
        <f t="shared" si="65"/>
        <v>0</v>
      </c>
      <c r="W465" s="7"/>
      <c r="X465" s="7"/>
      <c r="Y465" s="18">
        <v>0</v>
      </c>
      <c r="Z465" s="18">
        <v>527380</v>
      </c>
      <c r="AA465" s="18">
        <v>243503</v>
      </c>
      <c r="AB465" s="8" t="str">
        <f t="shared" si="66"/>
        <v>0</v>
      </c>
      <c r="AC465" s="34">
        <f t="shared" si="67"/>
        <v>0.46172209791800978</v>
      </c>
    </row>
    <row r="466" spans="1:29" ht="20.399999999999999" x14ac:dyDescent="0.2">
      <c r="A466" s="44" t="s">
        <v>631</v>
      </c>
      <c r="B466" s="6" t="s">
        <v>31</v>
      </c>
      <c r="C466" s="7" t="s">
        <v>568</v>
      </c>
      <c r="D466" s="7" t="s">
        <v>678</v>
      </c>
      <c r="E466" s="7" t="s">
        <v>632</v>
      </c>
      <c r="F466" s="42" t="s">
        <v>2343</v>
      </c>
      <c r="G466" s="12">
        <v>2</v>
      </c>
      <c r="H466" s="12">
        <v>2.4</v>
      </c>
      <c r="I466" s="12" t="s">
        <v>207</v>
      </c>
      <c r="J466" s="12" t="s">
        <v>645</v>
      </c>
      <c r="K466" s="12" t="s">
        <v>233</v>
      </c>
      <c r="L466" s="7" t="s">
        <v>1270</v>
      </c>
      <c r="M466" s="7" t="s">
        <v>666</v>
      </c>
      <c r="N466" s="7" t="s">
        <v>98</v>
      </c>
      <c r="O466" s="12" t="s">
        <v>41</v>
      </c>
      <c r="P466" s="12" t="s">
        <v>101</v>
      </c>
      <c r="Q466" s="8"/>
      <c r="R466" s="7" t="s">
        <v>502</v>
      </c>
      <c r="S466" s="7">
        <v>100</v>
      </c>
      <c r="T466" s="7">
        <v>0</v>
      </c>
      <c r="U466" s="8">
        <f t="shared" si="64"/>
        <v>0</v>
      </c>
      <c r="V466" s="8">
        <f t="shared" si="65"/>
        <v>0</v>
      </c>
      <c r="W466" s="7"/>
      <c r="X466" s="7"/>
      <c r="Y466" s="18">
        <v>0</v>
      </c>
      <c r="Z466" s="18">
        <v>15740</v>
      </c>
      <c r="AA466" s="18">
        <v>0</v>
      </c>
      <c r="AB466" s="8" t="str">
        <f t="shared" si="66"/>
        <v>0</v>
      </c>
      <c r="AC466" s="13">
        <f t="shared" si="67"/>
        <v>0</v>
      </c>
    </row>
    <row r="467" spans="1:29" ht="20.399999999999999" x14ac:dyDescent="0.2">
      <c r="A467" s="44" t="s">
        <v>631</v>
      </c>
      <c r="B467" s="6" t="s">
        <v>31</v>
      </c>
      <c r="C467" s="7" t="s">
        <v>568</v>
      </c>
      <c r="D467" s="7" t="s">
        <v>678</v>
      </c>
      <c r="E467" s="7" t="s">
        <v>632</v>
      </c>
      <c r="F467" s="42" t="s">
        <v>2343</v>
      </c>
      <c r="G467" s="12">
        <v>2</v>
      </c>
      <c r="H467" s="12">
        <v>2.4</v>
      </c>
      <c r="I467" s="12" t="s">
        <v>207</v>
      </c>
      <c r="J467" s="12" t="s">
        <v>646</v>
      </c>
      <c r="K467" s="12" t="s">
        <v>233</v>
      </c>
      <c r="L467" s="7" t="s">
        <v>1271</v>
      </c>
      <c r="M467" s="7" t="s">
        <v>667</v>
      </c>
      <c r="N467" s="7" t="s">
        <v>98</v>
      </c>
      <c r="O467" s="12" t="s">
        <v>41</v>
      </c>
      <c r="P467" s="12" t="s">
        <v>260</v>
      </c>
      <c r="Q467" s="8"/>
      <c r="R467" s="7" t="s">
        <v>424</v>
      </c>
      <c r="S467" s="7">
        <v>200</v>
      </c>
      <c r="T467" s="7">
        <v>0</v>
      </c>
      <c r="U467" s="8">
        <f t="shared" si="64"/>
        <v>0</v>
      </c>
      <c r="V467" s="8">
        <f t="shared" si="65"/>
        <v>0</v>
      </c>
      <c r="W467" s="7"/>
      <c r="X467" s="7"/>
      <c r="Y467" s="18">
        <v>0</v>
      </c>
      <c r="Z467" s="18">
        <v>949876</v>
      </c>
      <c r="AA467" s="18">
        <v>0</v>
      </c>
      <c r="AB467" s="8" t="str">
        <f t="shared" si="66"/>
        <v>0</v>
      </c>
      <c r="AC467" s="13">
        <f t="shared" si="67"/>
        <v>0</v>
      </c>
    </row>
    <row r="468" spans="1:29" ht="20.399999999999999" x14ac:dyDescent="0.2">
      <c r="A468" s="44" t="s">
        <v>631</v>
      </c>
      <c r="B468" s="6" t="s">
        <v>31</v>
      </c>
      <c r="C468" s="7" t="s">
        <v>568</v>
      </c>
      <c r="D468" s="7" t="s">
        <v>678</v>
      </c>
      <c r="E468" s="7" t="s">
        <v>632</v>
      </c>
      <c r="F468" s="42" t="s">
        <v>2343</v>
      </c>
      <c r="G468" s="12">
        <v>2</v>
      </c>
      <c r="H468" s="12">
        <v>2.4</v>
      </c>
      <c r="I468" s="12" t="s">
        <v>207</v>
      </c>
      <c r="J468" s="12" t="s">
        <v>647</v>
      </c>
      <c r="K468" s="12" t="s">
        <v>233</v>
      </c>
      <c r="L468" s="7" t="s">
        <v>1272</v>
      </c>
      <c r="M468" s="7" t="s">
        <v>668</v>
      </c>
      <c r="N468" s="7" t="s">
        <v>98</v>
      </c>
      <c r="O468" s="12" t="s">
        <v>41</v>
      </c>
      <c r="P468" s="12" t="s">
        <v>101</v>
      </c>
      <c r="Q468" s="8"/>
      <c r="R468" s="7">
        <v>100</v>
      </c>
      <c r="S468" s="7">
        <v>100</v>
      </c>
      <c r="T468" s="7">
        <v>0</v>
      </c>
      <c r="U468" s="8">
        <f t="shared" si="64"/>
        <v>0</v>
      </c>
      <c r="V468" s="8">
        <f t="shared" si="65"/>
        <v>0</v>
      </c>
      <c r="W468" s="7"/>
      <c r="X468" s="7"/>
      <c r="Y468" s="18">
        <v>0</v>
      </c>
      <c r="Z468" s="18">
        <v>1265</v>
      </c>
      <c r="AA468" s="18">
        <v>0</v>
      </c>
      <c r="AB468" s="8" t="str">
        <f t="shared" si="66"/>
        <v>0</v>
      </c>
      <c r="AC468" s="13">
        <f t="shared" si="67"/>
        <v>0</v>
      </c>
    </row>
    <row r="469" spans="1:29" ht="20.399999999999999" x14ac:dyDescent="0.2">
      <c r="A469" s="44" t="s">
        <v>631</v>
      </c>
      <c r="B469" s="6" t="s">
        <v>31</v>
      </c>
      <c r="C469" s="7" t="s">
        <v>568</v>
      </c>
      <c r="D469" s="7" t="s">
        <v>678</v>
      </c>
      <c r="E469" s="7" t="s">
        <v>632</v>
      </c>
      <c r="F469" s="42" t="s">
        <v>2343</v>
      </c>
      <c r="G469" s="12">
        <v>2</v>
      </c>
      <c r="H469" s="12">
        <v>2.4</v>
      </c>
      <c r="I469" s="12" t="s">
        <v>207</v>
      </c>
      <c r="J469" s="12" t="s">
        <v>648</v>
      </c>
      <c r="K469" s="12" t="s">
        <v>233</v>
      </c>
      <c r="L469" s="7" t="s">
        <v>1273</v>
      </c>
      <c r="M469" s="7" t="s">
        <v>669</v>
      </c>
      <c r="N469" s="7" t="s">
        <v>98</v>
      </c>
      <c r="O469" s="12" t="s">
        <v>41</v>
      </c>
      <c r="P469" s="12" t="s">
        <v>101</v>
      </c>
      <c r="Q469" s="8"/>
      <c r="R469" s="7" t="s">
        <v>502</v>
      </c>
      <c r="S469" s="7">
        <v>100</v>
      </c>
      <c r="T469" s="7">
        <v>0</v>
      </c>
      <c r="U469" s="8">
        <f t="shared" si="64"/>
        <v>0</v>
      </c>
      <c r="V469" s="8">
        <f t="shared" si="65"/>
        <v>0</v>
      </c>
      <c r="W469" s="7"/>
      <c r="X469" s="7"/>
      <c r="Y469" s="18">
        <v>0</v>
      </c>
      <c r="Z469" s="18">
        <v>568036</v>
      </c>
      <c r="AA469" s="18">
        <v>559348</v>
      </c>
      <c r="AB469" s="8" t="str">
        <f t="shared" si="66"/>
        <v>0</v>
      </c>
      <c r="AC469" s="17">
        <f t="shared" si="67"/>
        <v>0.98470519474117835</v>
      </c>
    </row>
    <row r="470" spans="1:29" ht="20.399999999999999" x14ac:dyDescent="0.2">
      <c r="A470" s="44" t="s">
        <v>631</v>
      </c>
      <c r="B470" s="6" t="s">
        <v>31</v>
      </c>
      <c r="C470" s="7" t="s">
        <v>568</v>
      </c>
      <c r="D470" s="7" t="s">
        <v>678</v>
      </c>
      <c r="E470" s="7" t="s">
        <v>632</v>
      </c>
      <c r="F470" s="42" t="s">
        <v>2343</v>
      </c>
      <c r="G470" s="12">
        <v>2</v>
      </c>
      <c r="H470" s="12">
        <v>2.4</v>
      </c>
      <c r="I470" s="12" t="s">
        <v>207</v>
      </c>
      <c r="J470" s="12" t="s">
        <v>649</v>
      </c>
      <c r="K470" s="12" t="s">
        <v>233</v>
      </c>
      <c r="L470" s="7" t="s">
        <v>1274</v>
      </c>
      <c r="M470" s="7" t="s">
        <v>670</v>
      </c>
      <c r="N470" s="7" t="s">
        <v>98</v>
      </c>
      <c r="O470" s="12" t="s">
        <v>41</v>
      </c>
      <c r="P470" s="12" t="s">
        <v>101</v>
      </c>
      <c r="Q470" s="8"/>
      <c r="R470" s="7">
        <v>100</v>
      </c>
      <c r="S470" s="7">
        <v>100</v>
      </c>
      <c r="T470" s="7">
        <v>0</v>
      </c>
      <c r="U470" s="8">
        <f t="shared" si="64"/>
        <v>0</v>
      </c>
      <c r="V470" s="8">
        <f t="shared" si="65"/>
        <v>0</v>
      </c>
      <c r="W470" s="7"/>
      <c r="X470" s="7"/>
      <c r="Y470" s="18">
        <v>0</v>
      </c>
      <c r="Z470" s="18">
        <v>583094</v>
      </c>
      <c r="AA470" s="18">
        <v>567035</v>
      </c>
      <c r="AB470" s="8" t="str">
        <f t="shared" si="66"/>
        <v>0</v>
      </c>
      <c r="AC470" s="17">
        <f t="shared" si="67"/>
        <v>0.97245898602969671</v>
      </c>
    </row>
    <row r="471" spans="1:29" ht="20.399999999999999" x14ac:dyDescent="0.2">
      <c r="A471" s="44" t="s">
        <v>631</v>
      </c>
      <c r="B471" s="6" t="s">
        <v>31</v>
      </c>
      <c r="C471" s="7" t="s">
        <v>568</v>
      </c>
      <c r="D471" s="7" t="s">
        <v>678</v>
      </c>
      <c r="E471" s="7" t="s">
        <v>632</v>
      </c>
      <c r="F471" s="42" t="s">
        <v>2343</v>
      </c>
      <c r="G471" s="12">
        <v>2</v>
      </c>
      <c r="H471" s="12">
        <v>2.4</v>
      </c>
      <c r="I471" s="12" t="s">
        <v>207</v>
      </c>
      <c r="J471" s="12" t="s">
        <v>650</v>
      </c>
      <c r="K471" s="12" t="s">
        <v>233</v>
      </c>
      <c r="L471" s="7" t="s">
        <v>1275</v>
      </c>
      <c r="M471" s="7" t="s">
        <v>671</v>
      </c>
      <c r="N471" s="7" t="s">
        <v>98</v>
      </c>
      <c r="O471" s="12" t="s">
        <v>41</v>
      </c>
      <c r="P471" s="12" t="s">
        <v>260</v>
      </c>
      <c r="Q471" s="8"/>
      <c r="R471" s="7" t="s">
        <v>502</v>
      </c>
      <c r="S471" s="7">
        <v>100</v>
      </c>
      <c r="T471" s="7">
        <v>0</v>
      </c>
      <c r="U471" s="8">
        <f t="shared" si="64"/>
        <v>0</v>
      </c>
      <c r="V471" s="8">
        <f t="shared" si="65"/>
        <v>0</v>
      </c>
      <c r="W471" s="7"/>
      <c r="X471" s="7"/>
      <c r="Y471" s="18">
        <v>0</v>
      </c>
      <c r="Z471" s="18">
        <v>3251960</v>
      </c>
      <c r="AA471" s="18">
        <v>744703</v>
      </c>
      <c r="AB471" s="8" t="str">
        <f t="shared" si="66"/>
        <v>0</v>
      </c>
      <c r="AC471" s="17">
        <f t="shared" si="67"/>
        <v>0.22900127922852678</v>
      </c>
    </row>
    <row r="472" spans="1:29" ht="255" x14ac:dyDescent="0.2">
      <c r="A472" s="44" t="s">
        <v>631</v>
      </c>
      <c r="B472" s="6" t="s">
        <v>31</v>
      </c>
      <c r="C472" s="7" t="s">
        <v>568</v>
      </c>
      <c r="D472" s="7" t="s">
        <v>679</v>
      </c>
      <c r="E472" s="7" t="s">
        <v>632</v>
      </c>
      <c r="F472" s="42" t="s">
        <v>2344</v>
      </c>
      <c r="G472" s="12">
        <v>2</v>
      </c>
      <c r="H472" s="12">
        <v>2.4</v>
      </c>
      <c r="I472" s="12" t="s">
        <v>207</v>
      </c>
      <c r="J472" s="12" t="s">
        <v>651</v>
      </c>
      <c r="K472" s="12" t="s">
        <v>653</v>
      </c>
      <c r="L472" s="7" t="s">
        <v>1276</v>
      </c>
      <c r="M472" s="7" t="s">
        <v>93</v>
      </c>
      <c r="N472" s="7" t="s">
        <v>97</v>
      </c>
      <c r="O472" s="12" t="s">
        <v>100</v>
      </c>
      <c r="P472" s="12" t="s">
        <v>101</v>
      </c>
      <c r="Q472" s="8"/>
      <c r="R472" s="7">
        <v>100</v>
      </c>
      <c r="S472" s="7">
        <v>100</v>
      </c>
      <c r="T472" s="7">
        <v>0</v>
      </c>
      <c r="U472" s="8">
        <f>IFERROR((T472/R472),"0")</f>
        <v>0</v>
      </c>
      <c r="V472" s="8">
        <f t="shared" si="65"/>
        <v>0</v>
      </c>
      <c r="W472" s="7"/>
      <c r="X472" s="7"/>
      <c r="Y472" s="18">
        <v>0</v>
      </c>
      <c r="Z472" s="18">
        <v>800000</v>
      </c>
      <c r="AA472" s="18">
        <v>800000</v>
      </c>
      <c r="AB472" s="8" t="str">
        <f t="shared" si="66"/>
        <v>0</v>
      </c>
      <c r="AC472" s="13">
        <f t="shared" si="67"/>
        <v>1</v>
      </c>
    </row>
    <row r="473" spans="1:29" ht="265.2" x14ac:dyDescent="0.2">
      <c r="A473" s="44" t="s">
        <v>631</v>
      </c>
      <c r="B473" s="6" t="s">
        <v>31</v>
      </c>
      <c r="C473" s="7" t="s">
        <v>568</v>
      </c>
      <c r="D473" s="7" t="s">
        <v>2243</v>
      </c>
      <c r="E473" s="7" t="s">
        <v>632</v>
      </c>
      <c r="F473" s="42" t="s">
        <v>2244</v>
      </c>
      <c r="G473" s="12">
        <v>2</v>
      </c>
      <c r="H473" s="12">
        <v>2.4</v>
      </c>
      <c r="I473" s="12" t="s">
        <v>207</v>
      </c>
      <c r="J473" s="12" t="s">
        <v>2240</v>
      </c>
      <c r="K473" s="12" t="s">
        <v>653</v>
      </c>
      <c r="L473" s="46" t="s">
        <v>2241</v>
      </c>
      <c r="M473" t="s">
        <v>2242</v>
      </c>
      <c r="N473" s="7" t="s">
        <v>97</v>
      </c>
      <c r="O473" s="12" t="s">
        <v>99</v>
      </c>
      <c r="P473" s="12" t="s">
        <v>101</v>
      </c>
      <c r="Q473" s="8"/>
      <c r="R473" s="7">
        <v>100</v>
      </c>
      <c r="S473" s="7">
        <v>100</v>
      </c>
      <c r="T473" s="7">
        <v>33.32</v>
      </c>
      <c r="U473" s="35">
        <f>IFERROR((T473/R473),"0")</f>
        <v>0.3332</v>
      </c>
      <c r="V473" s="35">
        <f t="shared" si="65"/>
        <v>0.3332</v>
      </c>
      <c r="W473" s="7"/>
      <c r="X473" s="7"/>
      <c r="Y473" s="18">
        <v>4663548</v>
      </c>
      <c r="Z473" s="18">
        <v>4985039</v>
      </c>
      <c r="AA473" s="18">
        <v>1782736</v>
      </c>
      <c r="AB473" s="35">
        <f t="shared" si="66"/>
        <v>0.38227032293867247</v>
      </c>
      <c r="AC473" s="17">
        <f t="shared" si="67"/>
        <v>0.35761726237247093</v>
      </c>
    </row>
    <row r="474" spans="1:29" x14ac:dyDescent="0.2">
      <c r="A474" s="52"/>
      <c r="B474" s="6"/>
      <c r="C474" s="22"/>
      <c r="D474" s="22"/>
      <c r="E474" s="22"/>
      <c r="F474" s="43"/>
      <c r="G474" s="23"/>
      <c r="H474" s="23"/>
      <c r="I474" s="23"/>
      <c r="J474" s="23"/>
      <c r="K474" s="23"/>
      <c r="L474" s="22"/>
      <c r="M474" s="22"/>
      <c r="N474" s="22"/>
      <c r="O474" s="23"/>
      <c r="P474" s="23"/>
      <c r="Q474" s="24"/>
      <c r="R474" s="22"/>
      <c r="S474" s="22"/>
      <c r="T474" s="22"/>
      <c r="U474" s="24"/>
      <c r="V474" s="24"/>
      <c r="W474" s="22"/>
      <c r="X474" s="22"/>
      <c r="Y474" s="27"/>
      <c r="Z474" s="27"/>
      <c r="AA474" s="27"/>
      <c r="AB474" s="24"/>
      <c r="AC474" s="28"/>
    </row>
    <row r="475" spans="1:29" ht="224.4" x14ac:dyDescent="0.2">
      <c r="A475" s="44" t="s">
        <v>780</v>
      </c>
      <c r="B475" s="6" t="s">
        <v>29</v>
      </c>
      <c r="C475" s="7" t="s">
        <v>568</v>
      </c>
      <c r="D475" s="7" t="s">
        <v>567</v>
      </c>
      <c r="E475" s="7"/>
      <c r="F475" s="42"/>
      <c r="G475" s="12"/>
      <c r="H475" s="12"/>
      <c r="I475" s="12"/>
      <c r="J475" s="12"/>
      <c r="K475" s="12"/>
      <c r="L475" s="7"/>
      <c r="M475" s="7"/>
      <c r="N475" s="7"/>
      <c r="O475" s="12"/>
      <c r="P475" s="12"/>
      <c r="Q475" s="8"/>
      <c r="R475" s="7"/>
      <c r="S475" s="7"/>
      <c r="T475" s="7"/>
      <c r="U475" s="8"/>
      <c r="V475" s="8"/>
      <c r="W475" s="7"/>
      <c r="X475" s="7"/>
      <c r="Y475" s="18"/>
      <c r="Z475" s="18"/>
      <c r="AA475" s="18"/>
      <c r="AB475" s="8"/>
      <c r="AC475" s="13"/>
    </row>
    <row r="476" spans="1:29" ht="20.399999999999999" x14ac:dyDescent="0.2">
      <c r="A476" s="44" t="s">
        <v>780</v>
      </c>
      <c r="B476" s="6" t="s">
        <v>30</v>
      </c>
      <c r="C476" s="7" t="s">
        <v>568</v>
      </c>
      <c r="D476" s="7" t="s">
        <v>680</v>
      </c>
      <c r="E476" s="7"/>
      <c r="F476" s="42"/>
      <c r="G476" s="12"/>
      <c r="H476" s="12"/>
      <c r="I476" s="12"/>
      <c r="J476" s="12"/>
      <c r="K476" s="12"/>
      <c r="L476" s="7"/>
      <c r="M476" s="7"/>
      <c r="N476" s="7"/>
      <c r="O476" s="12"/>
      <c r="P476" s="12"/>
      <c r="Q476" s="8"/>
      <c r="R476" s="7"/>
      <c r="S476" s="7"/>
      <c r="T476" s="7"/>
      <c r="U476" s="8"/>
      <c r="V476" s="8"/>
      <c r="W476" s="7"/>
      <c r="X476" s="7"/>
      <c r="Y476" s="18"/>
      <c r="Z476" s="18"/>
      <c r="AA476" s="18"/>
      <c r="AB476" s="8"/>
      <c r="AC476" s="13"/>
    </row>
    <row r="477" spans="1:29" ht="132.6" x14ac:dyDescent="0.2">
      <c r="A477" s="44" t="s">
        <v>780</v>
      </c>
      <c r="B477" s="6" t="s">
        <v>36</v>
      </c>
      <c r="C477" s="7" t="s">
        <v>568</v>
      </c>
      <c r="D477" s="7" t="s">
        <v>782</v>
      </c>
      <c r="E477" s="7" t="s">
        <v>781</v>
      </c>
      <c r="F477" s="42" t="s">
        <v>2345</v>
      </c>
      <c r="G477" s="12">
        <v>2</v>
      </c>
      <c r="H477" s="12">
        <v>2.2000000000000002</v>
      </c>
      <c r="I477" s="12" t="s">
        <v>149</v>
      </c>
      <c r="J477" s="12" t="s">
        <v>681</v>
      </c>
      <c r="K477" s="12" t="s">
        <v>151</v>
      </c>
      <c r="L477" s="7" t="s">
        <v>1277</v>
      </c>
      <c r="M477" s="7" t="s">
        <v>747</v>
      </c>
      <c r="N477" s="7" t="s">
        <v>97</v>
      </c>
      <c r="O477" s="12" t="s">
        <v>147</v>
      </c>
      <c r="P477" s="12" t="s">
        <v>102</v>
      </c>
      <c r="Q477" s="8"/>
      <c r="R477" s="7">
        <v>3</v>
      </c>
      <c r="S477" s="7">
        <v>6</v>
      </c>
      <c r="T477" s="7">
        <v>0</v>
      </c>
      <c r="U477" s="8">
        <f t="shared" ref="U477:U540" si="68">IFERROR((T477/R477),"0")</f>
        <v>0</v>
      </c>
      <c r="V477" s="8">
        <f t="shared" ref="V477:V540" si="69">IFERROR((T477/S477),"0")</f>
        <v>0</v>
      </c>
      <c r="W477" s="7"/>
      <c r="X477" s="7"/>
      <c r="Y477" s="18">
        <v>2000000</v>
      </c>
      <c r="Z477" s="18">
        <v>1649242</v>
      </c>
      <c r="AA477" s="18">
        <v>8061</v>
      </c>
      <c r="AB477" s="35">
        <f t="shared" ref="AB477:AB540" si="70">IFERROR((AA477/Y477),"0")</f>
        <v>4.0305000000000002E-3</v>
      </c>
      <c r="AC477" s="17">
        <f t="shared" ref="AC477:AC540" si="71">IFERROR((AA477/Z477),"0")</f>
        <v>4.8876999251777483E-3</v>
      </c>
    </row>
    <row r="478" spans="1:29" ht="20.399999999999999" x14ac:dyDescent="0.2">
      <c r="A478" s="44" t="s">
        <v>780</v>
      </c>
      <c r="B478" s="6" t="s">
        <v>36</v>
      </c>
      <c r="C478" s="7" t="s">
        <v>568</v>
      </c>
      <c r="D478" s="7" t="s">
        <v>784</v>
      </c>
      <c r="E478" s="7" t="s">
        <v>781</v>
      </c>
      <c r="F478" s="42" t="s">
        <v>785</v>
      </c>
      <c r="G478" s="12">
        <v>2</v>
      </c>
      <c r="H478" s="12">
        <v>2.2000000000000002</v>
      </c>
      <c r="I478" s="12" t="s">
        <v>149</v>
      </c>
      <c r="J478" s="12" t="s">
        <v>683</v>
      </c>
      <c r="K478" s="12" t="s">
        <v>151</v>
      </c>
      <c r="L478" s="7" t="s">
        <v>745</v>
      </c>
      <c r="M478" s="7" t="s">
        <v>749</v>
      </c>
      <c r="N478" s="7" t="s">
        <v>97</v>
      </c>
      <c r="O478" s="12" t="s">
        <v>41</v>
      </c>
      <c r="P478" s="12" t="s">
        <v>101</v>
      </c>
      <c r="Q478" s="8"/>
      <c r="R478" s="7">
        <v>100</v>
      </c>
      <c r="S478" s="7">
        <v>100</v>
      </c>
      <c r="T478" s="7">
        <v>0</v>
      </c>
      <c r="U478" s="8">
        <f t="shared" si="68"/>
        <v>0</v>
      </c>
      <c r="V478" s="8">
        <f t="shared" si="69"/>
        <v>0</v>
      </c>
      <c r="W478" s="7"/>
      <c r="X478" s="7"/>
      <c r="Y478" s="18">
        <v>0</v>
      </c>
      <c r="Z478" s="18">
        <v>4040357</v>
      </c>
      <c r="AA478" s="18">
        <v>346980</v>
      </c>
      <c r="AB478" s="35" t="str">
        <f t="shared" si="70"/>
        <v>0</v>
      </c>
      <c r="AC478" s="17">
        <f t="shared" si="71"/>
        <v>8.5878549841016519E-2</v>
      </c>
    </row>
    <row r="479" spans="1:29" ht="51" x14ac:dyDescent="0.2">
      <c r="A479" s="44" t="s">
        <v>780</v>
      </c>
      <c r="B479" s="6" t="s">
        <v>36</v>
      </c>
      <c r="C479" s="7" t="s">
        <v>568</v>
      </c>
      <c r="D479" s="7" t="s">
        <v>333</v>
      </c>
      <c r="E479" s="7" t="s">
        <v>781</v>
      </c>
      <c r="F479" s="42" t="s">
        <v>2276</v>
      </c>
      <c r="G479" s="12">
        <v>2</v>
      </c>
      <c r="H479" s="12">
        <v>2.2000000000000002</v>
      </c>
      <c r="I479" s="12" t="s">
        <v>149</v>
      </c>
      <c r="J479" s="12" t="s">
        <v>690</v>
      </c>
      <c r="K479" s="12" t="s">
        <v>197</v>
      </c>
      <c r="L479" s="7" t="s">
        <v>1278</v>
      </c>
      <c r="M479" s="7" t="s">
        <v>754</v>
      </c>
      <c r="N479" s="7" t="s">
        <v>98</v>
      </c>
      <c r="O479" s="12" t="s">
        <v>41</v>
      </c>
      <c r="P479" s="12" t="s">
        <v>101</v>
      </c>
      <c r="Q479" s="8"/>
      <c r="R479" s="7">
        <v>100</v>
      </c>
      <c r="S479" s="7">
        <v>100</v>
      </c>
      <c r="T479" s="7">
        <v>5</v>
      </c>
      <c r="U479" s="8">
        <f t="shared" si="68"/>
        <v>0.05</v>
      </c>
      <c r="V479" s="8">
        <f t="shared" si="69"/>
        <v>0.05</v>
      </c>
      <c r="W479" s="7"/>
      <c r="X479" s="7"/>
      <c r="Y479" s="18">
        <v>5000000</v>
      </c>
      <c r="Z479" s="18">
        <v>24239326</v>
      </c>
      <c r="AA479" s="18">
        <v>377190</v>
      </c>
      <c r="AB479" s="35">
        <f t="shared" si="70"/>
        <v>7.5438000000000005E-2</v>
      </c>
      <c r="AC479" s="17">
        <f t="shared" si="71"/>
        <v>1.556107624444673E-2</v>
      </c>
    </row>
    <row r="480" spans="1:29" ht="51" x14ac:dyDescent="0.2">
      <c r="A480" s="44" t="s">
        <v>780</v>
      </c>
      <c r="B480" s="6" t="s">
        <v>36</v>
      </c>
      <c r="C480" s="7" t="s">
        <v>568</v>
      </c>
      <c r="D480" s="7" t="s">
        <v>333</v>
      </c>
      <c r="E480" s="7" t="s">
        <v>781</v>
      </c>
      <c r="F480" s="42" t="s">
        <v>2276</v>
      </c>
      <c r="G480" s="12">
        <v>2</v>
      </c>
      <c r="H480" s="12">
        <v>2.2000000000000002</v>
      </c>
      <c r="I480" s="12" t="s">
        <v>149</v>
      </c>
      <c r="J480" s="12" t="s">
        <v>691</v>
      </c>
      <c r="K480" s="12" t="s">
        <v>197</v>
      </c>
      <c r="L480" s="7" t="s">
        <v>1279</v>
      </c>
      <c r="M480" s="7" t="s">
        <v>755</v>
      </c>
      <c r="N480" s="7" t="s">
        <v>98</v>
      </c>
      <c r="O480" s="12" t="s">
        <v>41</v>
      </c>
      <c r="P480" s="12" t="s">
        <v>101</v>
      </c>
      <c r="Q480" s="8"/>
      <c r="R480" s="7">
        <v>100</v>
      </c>
      <c r="S480" s="7">
        <v>100</v>
      </c>
      <c r="T480" s="7">
        <v>2</v>
      </c>
      <c r="U480" s="8">
        <f t="shared" si="68"/>
        <v>0.02</v>
      </c>
      <c r="V480" s="8">
        <f t="shared" si="69"/>
        <v>0.02</v>
      </c>
      <c r="W480" s="7"/>
      <c r="X480" s="7"/>
      <c r="Y480" s="18">
        <v>2000000</v>
      </c>
      <c r="Z480" s="18">
        <v>45880085</v>
      </c>
      <c r="AA480" s="18">
        <v>7084277</v>
      </c>
      <c r="AB480" s="35">
        <f t="shared" si="70"/>
        <v>3.5421385000000001</v>
      </c>
      <c r="AC480" s="17">
        <f t="shared" si="71"/>
        <v>0.15440854130937204</v>
      </c>
    </row>
    <row r="481" spans="1:29" ht="51" x14ac:dyDescent="0.2">
      <c r="A481" s="44" t="s">
        <v>780</v>
      </c>
      <c r="B481" s="6" t="s">
        <v>36</v>
      </c>
      <c r="C481" s="7" t="s">
        <v>568</v>
      </c>
      <c r="D481" s="7" t="s">
        <v>333</v>
      </c>
      <c r="E481" s="7" t="s">
        <v>781</v>
      </c>
      <c r="F481" s="42" t="s">
        <v>2276</v>
      </c>
      <c r="G481" s="12">
        <v>2</v>
      </c>
      <c r="H481" s="12">
        <v>2.2000000000000002</v>
      </c>
      <c r="I481" s="12" t="s">
        <v>742</v>
      </c>
      <c r="J481" s="12" t="s">
        <v>692</v>
      </c>
      <c r="K481" s="12" t="s">
        <v>197</v>
      </c>
      <c r="L481" s="7" t="s">
        <v>1280</v>
      </c>
      <c r="M481" s="7" t="s">
        <v>756</v>
      </c>
      <c r="N481" s="7" t="s">
        <v>98</v>
      </c>
      <c r="O481" s="12" t="s">
        <v>41</v>
      </c>
      <c r="P481" s="12" t="s">
        <v>101</v>
      </c>
      <c r="Q481" s="8"/>
      <c r="R481" s="7">
        <v>100</v>
      </c>
      <c r="S481" s="7">
        <v>100</v>
      </c>
      <c r="T481" s="7">
        <v>100</v>
      </c>
      <c r="U481" s="8">
        <f t="shared" si="68"/>
        <v>1</v>
      </c>
      <c r="V481" s="8">
        <f t="shared" si="69"/>
        <v>1</v>
      </c>
      <c r="W481" s="7"/>
      <c r="X481" s="7"/>
      <c r="Y481" s="18">
        <v>500000</v>
      </c>
      <c r="Z481" s="18">
        <v>578051</v>
      </c>
      <c r="AA481" s="18">
        <v>99805</v>
      </c>
      <c r="AB481" s="35">
        <f t="shared" si="70"/>
        <v>0.19961000000000001</v>
      </c>
      <c r="AC481" s="17">
        <f t="shared" si="71"/>
        <v>0.17265777587098716</v>
      </c>
    </row>
    <row r="482" spans="1:29" ht="71.400000000000006" x14ac:dyDescent="0.2">
      <c r="A482" s="71" t="s">
        <v>780</v>
      </c>
      <c r="B482" s="56" t="s">
        <v>36</v>
      </c>
      <c r="C482" s="68" t="s">
        <v>568</v>
      </c>
      <c r="D482" s="59" t="s">
        <v>788</v>
      </c>
      <c r="E482" s="65" t="s">
        <v>781</v>
      </c>
      <c r="F482" s="62" t="s">
        <v>2275</v>
      </c>
      <c r="G482" s="59">
        <v>2</v>
      </c>
      <c r="H482" s="59">
        <v>2.2000000000000002</v>
      </c>
      <c r="I482" s="59" t="s">
        <v>743</v>
      </c>
      <c r="J482" s="59" t="s">
        <v>693</v>
      </c>
      <c r="K482" s="59" t="s">
        <v>197</v>
      </c>
      <c r="L482" s="7" t="s">
        <v>1281</v>
      </c>
      <c r="M482" s="7" t="s">
        <v>757</v>
      </c>
      <c r="N482" s="7" t="s">
        <v>97</v>
      </c>
      <c r="O482" s="12" t="s">
        <v>41</v>
      </c>
      <c r="P482" s="12" t="s">
        <v>260</v>
      </c>
      <c r="Q482" s="8"/>
      <c r="R482" s="7">
        <v>100</v>
      </c>
      <c r="S482" s="7">
        <v>100</v>
      </c>
      <c r="T482" s="7">
        <v>9.33</v>
      </c>
      <c r="U482" s="8">
        <f t="shared" si="68"/>
        <v>9.3299999999999994E-2</v>
      </c>
      <c r="V482" s="8">
        <f t="shared" si="69"/>
        <v>9.3299999999999994E-2</v>
      </c>
      <c r="W482" s="7"/>
      <c r="X482" s="7"/>
      <c r="Y482" s="18">
        <v>140000</v>
      </c>
      <c r="Z482" s="18">
        <v>193135.14</v>
      </c>
      <c r="AA482" s="18">
        <v>3001.16</v>
      </c>
      <c r="AB482" s="33">
        <f t="shared" si="70"/>
        <v>2.1436857142857143E-2</v>
      </c>
      <c r="AC482" s="34">
        <f t="shared" si="71"/>
        <v>1.5539171173096722E-2</v>
      </c>
    </row>
    <row r="483" spans="1:29" ht="71.400000000000006" x14ac:dyDescent="0.2">
      <c r="A483" s="73"/>
      <c r="B483" s="57"/>
      <c r="C483" s="69"/>
      <c r="D483" s="60"/>
      <c r="E483" s="66"/>
      <c r="F483" s="63"/>
      <c r="G483" s="60"/>
      <c r="H483" s="60"/>
      <c r="I483" s="60"/>
      <c r="J483" s="60"/>
      <c r="K483" s="60"/>
      <c r="L483" s="7" t="s">
        <v>1282</v>
      </c>
      <c r="M483" s="7" t="s">
        <v>758</v>
      </c>
      <c r="N483" s="7" t="s">
        <v>97</v>
      </c>
      <c r="O483" s="12" t="s">
        <v>41</v>
      </c>
      <c r="P483" s="12" t="s">
        <v>260</v>
      </c>
      <c r="Q483" s="8"/>
      <c r="R483" s="7">
        <v>100</v>
      </c>
      <c r="S483" s="7">
        <v>100</v>
      </c>
      <c r="T483" s="7">
        <v>8.84</v>
      </c>
      <c r="U483" s="8">
        <f t="shared" si="68"/>
        <v>8.8399999999999992E-2</v>
      </c>
      <c r="V483" s="8">
        <f t="shared" si="69"/>
        <v>8.8399999999999992E-2</v>
      </c>
      <c r="W483" s="7"/>
      <c r="X483" s="7"/>
      <c r="Y483" s="18">
        <v>210000</v>
      </c>
      <c r="Z483" s="18">
        <v>289702.71000000002</v>
      </c>
      <c r="AA483" s="18">
        <v>4501.74</v>
      </c>
      <c r="AB483" s="33">
        <f t="shared" si="70"/>
        <v>2.1436857142857143E-2</v>
      </c>
      <c r="AC483" s="34">
        <f t="shared" si="71"/>
        <v>1.5539171173096722E-2</v>
      </c>
    </row>
    <row r="484" spans="1:29" ht="81.599999999999994" x14ac:dyDescent="0.2">
      <c r="A484" s="73"/>
      <c r="B484" s="57"/>
      <c r="C484" s="69"/>
      <c r="D484" s="60"/>
      <c r="E484" s="66"/>
      <c r="F484" s="63"/>
      <c r="G484" s="60"/>
      <c r="H484" s="60"/>
      <c r="I484" s="60"/>
      <c r="J484" s="60"/>
      <c r="K484" s="60"/>
      <c r="L484" s="7" t="s">
        <v>1283</v>
      </c>
      <c r="M484" s="7" t="s">
        <v>759</v>
      </c>
      <c r="N484" s="7" t="s">
        <v>97</v>
      </c>
      <c r="O484" s="12" t="s">
        <v>41</v>
      </c>
      <c r="P484" s="12" t="s">
        <v>260</v>
      </c>
      <c r="Q484" s="8"/>
      <c r="R484" s="7">
        <v>100</v>
      </c>
      <c r="S484" s="7">
        <v>100</v>
      </c>
      <c r="T484" s="7">
        <v>23.85</v>
      </c>
      <c r="U484" s="8">
        <f t="shared" si="68"/>
        <v>0.23850000000000002</v>
      </c>
      <c r="V484" s="8">
        <f t="shared" si="69"/>
        <v>0.23850000000000002</v>
      </c>
      <c r="W484" s="7"/>
      <c r="X484" s="7"/>
      <c r="Y484" s="18">
        <v>490000</v>
      </c>
      <c r="Z484" s="18">
        <v>675972.99</v>
      </c>
      <c r="AA484" s="18">
        <v>10504.06</v>
      </c>
      <c r="AB484" s="33">
        <f t="shared" si="70"/>
        <v>2.1436857142857143E-2</v>
      </c>
      <c r="AC484" s="34">
        <f t="shared" si="71"/>
        <v>1.5539171173096724E-2</v>
      </c>
    </row>
    <row r="485" spans="1:29" ht="51" x14ac:dyDescent="0.2">
      <c r="A485" s="73"/>
      <c r="B485" s="57"/>
      <c r="C485" s="69"/>
      <c r="D485" s="60"/>
      <c r="E485" s="66"/>
      <c r="F485" s="63"/>
      <c r="G485" s="60"/>
      <c r="H485" s="60"/>
      <c r="I485" s="60"/>
      <c r="J485" s="60"/>
      <c r="K485" s="60"/>
      <c r="L485" s="7" t="s">
        <v>1284</v>
      </c>
      <c r="M485" s="7" t="s">
        <v>760</v>
      </c>
      <c r="N485" s="7" t="s">
        <v>97</v>
      </c>
      <c r="O485" s="12" t="s">
        <v>41</v>
      </c>
      <c r="P485" s="12" t="s">
        <v>260</v>
      </c>
      <c r="Q485" s="8"/>
      <c r="R485" s="7">
        <v>100</v>
      </c>
      <c r="S485" s="7">
        <v>100</v>
      </c>
      <c r="T485" s="7">
        <v>23.43</v>
      </c>
      <c r="U485" s="8">
        <f t="shared" si="68"/>
        <v>0.23430000000000001</v>
      </c>
      <c r="V485" s="8">
        <f t="shared" si="69"/>
        <v>0.23430000000000001</v>
      </c>
      <c r="W485" s="7"/>
      <c r="X485" s="7"/>
      <c r="Y485" s="18">
        <v>1540000</v>
      </c>
      <c r="Z485" s="18">
        <v>2124486.54</v>
      </c>
      <c r="AA485" s="18">
        <v>33012.76</v>
      </c>
      <c r="AB485" s="33">
        <f t="shared" si="70"/>
        <v>2.1436857142857143E-2</v>
      </c>
      <c r="AC485" s="34">
        <f t="shared" si="71"/>
        <v>1.5539171173096725E-2</v>
      </c>
    </row>
    <row r="486" spans="1:29" ht="51" x14ac:dyDescent="0.2">
      <c r="A486" s="73"/>
      <c r="B486" s="57"/>
      <c r="C486" s="69"/>
      <c r="D486" s="60"/>
      <c r="E486" s="66"/>
      <c r="F486" s="63"/>
      <c r="G486" s="60"/>
      <c r="H486" s="60"/>
      <c r="I486" s="60"/>
      <c r="J486" s="60"/>
      <c r="K486" s="60"/>
      <c r="L486" s="7" t="s">
        <v>1285</v>
      </c>
      <c r="M486" s="7" t="s">
        <v>761</v>
      </c>
      <c r="N486" s="7" t="s">
        <v>97</v>
      </c>
      <c r="O486" s="12" t="s">
        <v>41</v>
      </c>
      <c r="P486" s="12" t="s">
        <v>260</v>
      </c>
      <c r="Q486" s="8"/>
      <c r="R486" s="7">
        <v>100</v>
      </c>
      <c r="S486" s="7">
        <v>100</v>
      </c>
      <c r="T486" s="7">
        <v>23.54</v>
      </c>
      <c r="U486" s="8">
        <f t="shared" si="68"/>
        <v>0.2354</v>
      </c>
      <c r="V486" s="8">
        <f t="shared" si="69"/>
        <v>0.2354</v>
      </c>
      <c r="W486" s="7"/>
      <c r="X486" s="7"/>
      <c r="Y486" s="18">
        <v>1680000</v>
      </c>
      <c r="Z486" s="18">
        <v>2317621.6800000002</v>
      </c>
      <c r="AA486" s="18">
        <v>36013.919999999998</v>
      </c>
      <c r="AB486" s="33">
        <f t="shared" si="70"/>
        <v>2.1436857142857143E-2</v>
      </c>
      <c r="AC486" s="34">
        <f t="shared" si="71"/>
        <v>1.5539171173096722E-2</v>
      </c>
    </row>
    <row r="487" spans="1:29" ht="71.400000000000006" x14ac:dyDescent="0.2">
      <c r="A487" s="72"/>
      <c r="B487" s="58"/>
      <c r="C487" s="70"/>
      <c r="D487" s="61"/>
      <c r="E487" s="67"/>
      <c r="F487" s="64"/>
      <c r="G487" s="61"/>
      <c r="H487" s="61"/>
      <c r="I487" s="61"/>
      <c r="J487" s="61"/>
      <c r="K487" s="61"/>
      <c r="L487" s="7" t="s">
        <v>1286</v>
      </c>
      <c r="M487" s="7" t="s">
        <v>762</v>
      </c>
      <c r="N487" s="7" t="s">
        <v>97</v>
      </c>
      <c r="O487" s="12" t="s">
        <v>41</v>
      </c>
      <c r="P487" s="12" t="s">
        <v>260</v>
      </c>
      <c r="Q487" s="8"/>
      <c r="R487" s="7">
        <v>100</v>
      </c>
      <c r="S487" s="7">
        <v>100</v>
      </c>
      <c r="T487" s="7">
        <v>22.5</v>
      </c>
      <c r="U487" s="8">
        <f t="shared" si="68"/>
        <v>0.22500000000000001</v>
      </c>
      <c r="V487" s="8">
        <f t="shared" si="69"/>
        <v>0.22500000000000001</v>
      </c>
      <c r="W487" s="7"/>
      <c r="X487" s="7"/>
      <c r="Y487" s="18">
        <v>2940000</v>
      </c>
      <c r="Z487" s="18">
        <v>4055837.94</v>
      </c>
      <c r="AA487" s="18">
        <v>63024.36</v>
      </c>
      <c r="AB487" s="33">
        <f t="shared" si="70"/>
        <v>2.1436857142857143E-2</v>
      </c>
      <c r="AC487" s="34">
        <f t="shared" si="71"/>
        <v>1.5539171173096724E-2</v>
      </c>
    </row>
    <row r="488" spans="1:29" ht="51" x14ac:dyDescent="0.2">
      <c r="A488" s="44" t="s">
        <v>780</v>
      </c>
      <c r="B488" s="6" t="s">
        <v>36</v>
      </c>
      <c r="C488" s="7" t="s">
        <v>568</v>
      </c>
      <c r="D488" s="7" t="s">
        <v>333</v>
      </c>
      <c r="E488" s="7" t="s">
        <v>781</v>
      </c>
      <c r="F488" s="42" t="s">
        <v>2276</v>
      </c>
      <c r="G488" s="12">
        <v>2</v>
      </c>
      <c r="H488" s="12">
        <v>2.2000000000000002</v>
      </c>
      <c r="I488" s="12" t="s">
        <v>149</v>
      </c>
      <c r="J488" s="12" t="s">
        <v>694</v>
      </c>
      <c r="K488" s="12" t="s">
        <v>197</v>
      </c>
      <c r="L488" s="7" t="s">
        <v>1287</v>
      </c>
      <c r="M488" s="7" t="s">
        <v>763</v>
      </c>
      <c r="N488" s="7" t="s">
        <v>98</v>
      </c>
      <c r="O488" s="12" t="s">
        <v>41</v>
      </c>
      <c r="P488" s="12" t="s">
        <v>101</v>
      </c>
      <c r="Q488" s="8"/>
      <c r="R488" s="7">
        <v>100</v>
      </c>
      <c r="S488" s="7">
        <v>100</v>
      </c>
      <c r="T488" s="7">
        <v>98</v>
      </c>
      <c r="U488" s="8">
        <f t="shared" si="68"/>
        <v>0.98</v>
      </c>
      <c r="V488" s="8">
        <f t="shared" si="69"/>
        <v>0.98</v>
      </c>
      <c r="W488" s="7"/>
      <c r="X488" s="7"/>
      <c r="Y488" s="18">
        <v>5491803</v>
      </c>
      <c r="Z488" s="18">
        <v>34967816</v>
      </c>
      <c r="AA488" s="18">
        <v>372930</v>
      </c>
      <c r="AB488" s="33">
        <f t="shared" si="70"/>
        <v>6.7906660162427537E-2</v>
      </c>
      <c r="AC488" s="34">
        <f t="shared" si="71"/>
        <v>1.0664949735493917E-2</v>
      </c>
    </row>
    <row r="489" spans="1:29" ht="45" customHeight="1" x14ac:dyDescent="0.2">
      <c r="A489" s="71" t="s">
        <v>780</v>
      </c>
      <c r="B489" s="56" t="s">
        <v>36</v>
      </c>
      <c r="C489" s="68" t="s">
        <v>568</v>
      </c>
      <c r="D489" s="59" t="s">
        <v>333</v>
      </c>
      <c r="E489" s="65" t="s">
        <v>781</v>
      </c>
      <c r="F489" s="62" t="s">
        <v>2276</v>
      </c>
      <c r="G489" s="59">
        <v>2</v>
      </c>
      <c r="H489" s="59">
        <v>2.2000000000000002</v>
      </c>
      <c r="I489" s="59" t="s">
        <v>149</v>
      </c>
      <c r="J489" s="59" t="s">
        <v>695</v>
      </c>
      <c r="K489" s="12" t="s">
        <v>197</v>
      </c>
      <c r="L489" s="7" t="s">
        <v>1288</v>
      </c>
      <c r="M489" s="7" t="s">
        <v>764</v>
      </c>
      <c r="N489" s="7" t="s">
        <v>98</v>
      </c>
      <c r="O489" s="12" t="s">
        <v>41</v>
      </c>
      <c r="P489" s="12" t="s">
        <v>101</v>
      </c>
      <c r="Q489" s="8"/>
      <c r="R489" s="7" t="s">
        <v>502</v>
      </c>
      <c r="S489" s="7">
        <v>100</v>
      </c>
      <c r="T489" s="7">
        <v>0</v>
      </c>
      <c r="U489" s="8">
        <f t="shared" si="68"/>
        <v>0</v>
      </c>
      <c r="V489" s="8">
        <f t="shared" si="69"/>
        <v>0</v>
      </c>
      <c r="W489" s="7"/>
      <c r="X489" s="7"/>
      <c r="Y489" s="18">
        <v>0</v>
      </c>
      <c r="Z489" s="18">
        <v>162795.73499999999</v>
      </c>
      <c r="AA489" s="18">
        <v>0</v>
      </c>
      <c r="AB489" s="33" t="str">
        <f t="shared" si="70"/>
        <v>0</v>
      </c>
      <c r="AC489" s="34">
        <f t="shared" si="71"/>
        <v>0</v>
      </c>
    </row>
    <row r="490" spans="1:29" ht="45" customHeight="1" x14ac:dyDescent="0.2">
      <c r="A490" s="72"/>
      <c r="B490" s="58"/>
      <c r="C490" s="70"/>
      <c r="D490" s="61"/>
      <c r="E490" s="67"/>
      <c r="F490" s="64"/>
      <c r="G490" s="61"/>
      <c r="H490" s="61"/>
      <c r="I490" s="61"/>
      <c r="J490" s="61"/>
      <c r="K490" s="12" t="s">
        <v>197</v>
      </c>
      <c r="L490" s="7" t="s">
        <v>1288</v>
      </c>
      <c r="M490" s="7" t="s">
        <v>764</v>
      </c>
      <c r="N490" s="7" t="s">
        <v>98</v>
      </c>
      <c r="O490" s="12" t="s">
        <v>41</v>
      </c>
      <c r="P490" s="12" t="s">
        <v>101</v>
      </c>
      <c r="Q490" s="8"/>
      <c r="R490" s="7" t="s">
        <v>502</v>
      </c>
      <c r="S490" s="7">
        <v>100</v>
      </c>
      <c r="T490" s="7">
        <v>0</v>
      </c>
      <c r="U490" s="8">
        <f t="shared" si="68"/>
        <v>0</v>
      </c>
      <c r="V490" s="8">
        <f t="shared" si="69"/>
        <v>0</v>
      </c>
      <c r="W490" s="7"/>
      <c r="X490" s="7"/>
      <c r="Y490" s="18">
        <v>0</v>
      </c>
      <c r="Z490" s="18">
        <v>162795.73499999999</v>
      </c>
      <c r="AA490" s="18">
        <v>0</v>
      </c>
      <c r="AB490" s="33" t="str">
        <f t="shared" si="70"/>
        <v>0</v>
      </c>
      <c r="AC490" s="34">
        <f t="shared" si="71"/>
        <v>0</v>
      </c>
    </row>
    <row r="491" spans="1:29" ht="51" x14ac:dyDescent="0.2">
      <c r="A491" s="44" t="s">
        <v>780</v>
      </c>
      <c r="B491" s="6" t="s">
        <v>36</v>
      </c>
      <c r="C491" s="7" t="s">
        <v>568</v>
      </c>
      <c r="D491" s="7" t="s">
        <v>333</v>
      </c>
      <c r="E491" s="7" t="s">
        <v>781</v>
      </c>
      <c r="F491" s="42" t="s">
        <v>2276</v>
      </c>
      <c r="G491" s="12">
        <v>2</v>
      </c>
      <c r="H491" s="12">
        <v>2.2000000000000002</v>
      </c>
      <c r="I491" s="12" t="s">
        <v>149</v>
      </c>
      <c r="J491" s="12" t="s">
        <v>696</v>
      </c>
      <c r="K491" s="12" t="s">
        <v>197</v>
      </c>
      <c r="L491" s="7" t="s">
        <v>1289</v>
      </c>
      <c r="M491" s="7" t="s">
        <v>765</v>
      </c>
      <c r="N491" s="7" t="s">
        <v>98</v>
      </c>
      <c r="O491" s="12" t="s">
        <v>41</v>
      </c>
      <c r="P491" s="12" t="s">
        <v>101</v>
      </c>
      <c r="Q491" s="8"/>
      <c r="R491" s="7">
        <v>100</v>
      </c>
      <c r="S491" s="7">
        <v>100</v>
      </c>
      <c r="T491" s="7">
        <v>0</v>
      </c>
      <c r="U491" s="8">
        <f t="shared" si="68"/>
        <v>0</v>
      </c>
      <c r="V491" s="8">
        <f t="shared" si="69"/>
        <v>0</v>
      </c>
      <c r="W491" s="7"/>
      <c r="X491" s="7"/>
      <c r="Y491" s="18">
        <v>0</v>
      </c>
      <c r="Z491" s="18">
        <v>90794705</v>
      </c>
      <c r="AA491" s="18">
        <v>1055469</v>
      </c>
      <c r="AB491" s="33" t="str">
        <f t="shared" si="70"/>
        <v>0</v>
      </c>
      <c r="AC491" s="34">
        <f t="shared" si="71"/>
        <v>1.1624785828644964E-2</v>
      </c>
    </row>
    <row r="492" spans="1:29" ht="51" x14ac:dyDescent="0.2">
      <c r="A492" s="44" t="s">
        <v>780</v>
      </c>
      <c r="B492" s="6" t="s">
        <v>36</v>
      </c>
      <c r="C492" s="7" t="s">
        <v>568</v>
      </c>
      <c r="D492" s="7" t="s">
        <v>333</v>
      </c>
      <c r="E492" s="7" t="s">
        <v>781</v>
      </c>
      <c r="F492" s="42" t="s">
        <v>2276</v>
      </c>
      <c r="G492" s="12">
        <v>2</v>
      </c>
      <c r="H492" s="12">
        <v>2.2000000000000002</v>
      </c>
      <c r="I492" s="12" t="s">
        <v>149</v>
      </c>
      <c r="J492" s="12" t="s">
        <v>697</v>
      </c>
      <c r="K492" s="12" t="s">
        <v>197</v>
      </c>
      <c r="L492" s="7" t="s">
        <v>1290</v>
      </c>
      <c r="M492" s="7" t="s">
        <v>766</v>
      </c>
      <c r="N492" s="7" t="s">
        <v>98</v>
      </c>
      <c r="O492" s="12" t="s">
        <v>41</v>
      </c>
      <c r="P492" s="12" t="s">
        <v>179</v>
      </c>
      <c r="Q492" s="8"/>
      <c r="R492" s="7" t="s">
        <v>502</v>
      </c>
      <c r="S492" s="7">
        <v>100</v>
      </c>
      <c r="T492" s="7">
        <v>0</v>
      </c>
      <c r="U492" s="8">
        <f t="shared" si="68"/>
        <v>0</v>
      </c>
      <c r="V492" s="8">
        <f t="shared" si="69"/>
        <v>0</v>
      </c>
      <c r="W492" s="7"/>
      <c r="X492" s="7"/>
      <c r="Y492" s="18">
        <v>0</v>
      </c>
      <c r="Z492" s="18">
        <v>5081000</v>
      </c>
      <c r="AA492" s="18">
        <v>0</v>
      </c>
      <c r="AB492" s="33" t="str">
        <f t="shared" si="70"/>
        <v>0</v>
      </c>
      <c r="AC492" s="34">
        <f t="shared" si="71"/>
        <v>0</v>
      </c>
    </row>
    <row r="493" spans="1:29" ht="163.19999999999999" x14ac:dyDescent="0.2">
      <c r="A493" s="44" t="s">
        <v>780</v>
      </c>
      <c r="B493" s="6" t="s">
        <v>36</v>
      </c>
      <c r="C493" s="7" t="s">
        <v>568</v>
      </c>
      <c r="D493" s="7" t="s">
        <v>628</v>
      </c>
      <c r="E493" s="7" t="s">
        <v>781</v>
      </c>
      <c r="F493" s="42" t="s">
        <v>2340</v>
      </c>
      <c r="G493" s="12">
        <v>2</v>
      </c>
      <c r="H493" s="12">
        <v>2.2000000000000002</v>
      </c>
      <c r="I493" s="12" t="s">
        <v>149</v>
      </c>
      <c r="J493" s="12" t="s">
        <v>698</v>
      </c>
      <c r="K493" s="12" t="s">
        <v>197</v>
      </c>
      <c r="L493" s="7" t="s">
        <v>1291</v>
      </c>
      <c r="M493" s="7" t="s">
        <v>619</v>
      </c>
      <c r="N493" s="7" t="s">
        <v>98</v>
      </c>
      <c r="O493" s="12" t="s">
        <v>41</v>
      </c>
      <c r="P493" s="12" t="s">
        <v>101</v>
      </c>
      <c r="Q493" s="8"/>
      <c r="R493" s="7">
        <v>100</v>
      </c>
      <c r="S493" s="7">
        <v>100</v>
      </c>
      <c r="T493" s="7">
        <v>0</v>
      </c>
      <c r="U493" s="8">
        <f t="shared" si="68"/>
        <v>0</v>
      </c>
      <c r="V493" s="8">
        <f t="shared" si="69"/>
        <v>0</v>
      </c>
      <c r="W493" s="7"/>
      <c r="X493" s="7"/>
      <c r="Y493" s="18">
        <v>0</v>
      </c>
      <c r="Z493" s="18">
        <v>8877034</v>
      </c>
      <c r="AA493" s="18">
        <v>3875862</v>
      </c>
      <c r="AB493" s="33" t="str">
        <f t="shared" si="70"/>
        <v>0</v>
      </c>
      <c r="AC493" s="34">
        <f t="shared" si="71"/>
        <v>0.43661677988391168</v>
      </c>
    </row>
    <row r="494" spans="1:29" ht="51" x14ac:dyDescent="0.2">
      <c r="A494" s="44" t="s">
        <v>780</v>
      </c>
      <c r="B494" s="6" t="s">
        <v>36</v>
      </c>
      <c r="C494" s="7" t="s">
        <v>568</v>
      </c>
      <c r="D494" s="7" t="s">
        <v>333</v>
      </c>
      <c r="E494" s="7" t="s">
        <v>781</v>
      </c>
      <c r="F494" s="42" t="s">
        <v>2276</v>
      </c>
      <c r="G494" s="12">
        <v>2</v>
      </c>
      <c r="H494" s="12">
        <v>2.2000000000000002</v>
      </c>
      <c r="I494" s="12" t="s">
        <v>149</v>
      </c>
      <c r="J494" s="12" t="s">
        <v>699</v>
      </c>
      <c r="K494" s="12" t="s">
        <v>197</v>
      </c>
      <c r="L494" s="7" t="s">
        <v>1292</v>
      </c>
      <c r="M494" s="7" t="s">
        <v>767</v>
      </c>
      <c r="N494" s="7" t="s">
        <v>98</v>
      </c>
      <c r="O494" s="12" t="s">
        <v>41</v>
      </c>
      <c r="P494" s="12" t="s">
        <v>101</v>
      </c>
      <c r="Q494" s="8"/>
      <c r="R494" s="7">
        <v>100</v>
      </c>
      <c r="S494" s="7">
        <v>100</v>
      </c>
      <c r="T494" s="7">
        <v>0</v>
      </c>
      <c r="U494" s="8">
        <f t="shared" si="68"/>
        <v>0</v>
      </c>
      <c r="V494" s="8">
        <f t="shared" si="69"/>
        <v>0</v>
      </c>
      <c r="W494" s="7"/>
      <c r="X494" s="7"/>
      <c r="Y494" s="18">
        <v>0</v>
      </c>
      <c r="Z494" s="18">
        <v>6166684</v>
      </c>
      <c r="AA494" s="18">
        <v>0</v>
      </c>
      <c r="AB494" s="33" t="str">
        <f t="shared" si="70"/>
        <v>0</v>
      </c>
      <c r="AC494" s="34">
        <f t="shared" si="71"/>
        <v>0</v>
      </c>
    </row>
    <row r="495" spans="1:29" ht="51" x14ac:dyDescent="0.2">
      <c r="A495" s="44" t="s">
        <v>780</v>
      </c>
      <c r="B495" s="6" t="s">
        <v>36</v>
      </c>
      <c r="C495" s="7" t="s">
        <v>568</v>
      </c>
      <c r="D495" s="7" t="s">
        <v>333</v>
      </c>
      <c r="E495" s="7" t="s">
        <v>781</v>
      </c>
      <c r="F495" s="42" t="s">
        <v>2276</v>
      </c>
      <c r="G495" s="12">
        <v>2</v>
      </c>
      <c r="H495" s="12">
        <v>2.2000000000000002</v>
      </c>
      <c r="I495" s="12" t="s">
        <v>149</v>
      </c>
      <c r="J495" s="12" t="s">
        <v>702</v>
      </c>
      <c r="K495" s="12" t="s">
        <v>197</v>
      </c>
      <c r="L495" s="7" t="s">
        <v>1293</v>
      </c>
      <c r="M495" s="7" t="s">
        <v>306</v>
      </c>
      <c r="N495" s="7" t="s">
        <v>98</v>
      </c>
      <c r="O495" s="12" t="s">
        <v>41</v>
      </c>
      <c r="P495" s="12" t="s">
        <v>101</v>
      </c>
      <c r="Q495" s="8"/>
      <c r="R495" s="7">
        <v>100</v>
      </c>
      <c r="S495" s="7">
        <v>100</v>
      </c>
      <c r="T495" s="7">
        <v>0</v>
      </c>
      <c r="U495" s="8">
        <f t="shared" si="68"/>
        <v>0</v>
      </c>
      <c r="V495" s="8">
        <f t="shared" si="69"/>
        <v>0</v>
      </c>
      <c r="W495" s="7"/>
      <c r="X495" s="7"/>
      <c r="Y495" s="18">
        <v>0</v>
      </c>
      <c r="Z495" s="18">
        <v>789359</v>
      </c>
      <c r="AA495" s="18">
        <v>0</v>
      </c>
      <c r="AB495" s="33" t="str">
        <f t="shared" si="70"/>
        <v>0</v>
      </c>
      <c r="AC495" s="34">
        <f t="shared" si="71"/>
        <v>0</v>
      </c>
    </row>
    <row r="496" spans="1:29" ht="51" x14ac:dyDescent="0.2">
      <c r="A496" s="44" t="s">
        <v>780</v>
      </c>
      <c r="B496" s="6" t="s">
        <v>36</v>
      </c>
      <c r="C496" s="7" t="s">
        <v>568</v>
      </c>
      <c r="D496" s="7" t="s">
        <v>333</v>
      </c>
      <c r="E496" s="7" t="s">
        <v>781</v>
      </c>
      <c r="F496" s="42" t="s">
        <v>2276</v>
      </c>
      <c r="G496" s="12">
        <v>2</v>
      </c>
      <c r="H496" s="12">
        <v>2.2000000000000002</v>
      </c>
      <c r="I496" s="12" t="s">
        <v>149</v>
      </c>
      <c r="J496" s="12" t="s">
        <v>703</v>
      </c>
      <c r="K496" s="12" t="s">
        <v>197</v>
      </c>
      <c r="L496" s="7" t="s">
        <v>1294</v>
      </c>
      <c r="M496" s="7" t="s">
        <v>768</v>
      </c>
      <c r="N496" s="7" t="s">
        <v>98</v>
      </c>
      <c r="O496" s="12" t="s">
        <v>41</v>
      </c>
      <c r="P496" s="12" t="s">
        <v>101</v>
      </c>
      <c r="Q496" s="8"/>
      <c r="R496" s="7" t="s">
        <v>502</v>
      </c>
      <c r="S496" s="7">
        <v>100</v>
      </c>
      <c r="T496" s="7">
        <v>0</v>
      </c>
      <c r="U496" s="8">
        <f t="shared" si="68"/>
        <v>0</v>
      </c>
      <c r="V496" s="8">
        <f t="shared" si="69"/>
        <v>0</v>
      </c>
      <c r="W496" s="7"/>
      <c r="X496" s="7"/>
      <c r="Y496" s="18">
        <v>0</v>
      </c>
      <c r="Z496" s="18">
        <v>175969</v>
      </c>
      <c r="AA496" s="18">
        <v>0</v>
      </c>
      <c r="AB496" s="33" t="str">
        <f t="shared" si="70"/>
        <v>0</v>
      </c>
      <c r="AC496" s="34">
        <f t="shared" si="71"/>
        <v>0</v>
      </c>
    </row>
    <row r="497" spans="1:29" ht="163.19999999999999" x14ac:dyDescent="0.2">
      <c r="A497" s="44" t="s">
        <v>780</v>
      </c>
      <c r="B497" s="6" t="s">
        <v>36</v>
      </c>
      <c r="C497" s="7" t="s">
        <v>568</v>
      </c>
      <c r="D497" s="7" t="s">
        <v>628</v>
      </c>
      <c r="E497" s="7" t="s">
        <v>781</v>
      </c>
      <c r="F497" s="42" t="s">
        <v>2340</v>
      </c>
      <c r="G497" s="12">
        <v>2</v>
      </c>
      <c r="H497" s="12">
        <v>2.2000000000000002</v>
      </c>
      <c r="I497" s="12" t="s">
        <v>149</v>
      </c>
      <c r="J497" s="12" t="s">
        <v>704</v>
      </c>
      <c r="K497" s="12" t="s">
        <v>197</v>
      </c>
      <c r="L497" s="7" t="s">
        <v>1295</v>
      </c>
      <c r="M497" s="7" t="s">
        <v>306</v>
      </c>
      <c r="N497" s="7" t="s">
        <v>98</v>
      </c>
      <c r="O497" s="12" t="s">
        <v>41</v>
      </c>
      <c r="P497" s="12" t="s">
        <v>778</v>
      </c>
      <c r="Q497" s="8"/>
      <c r="R497" s="7">
        <v>100</v>
      </c>
      <c r="S497" s="7">
        <v>100</v>
      </c>
      <c r="T497" s="7">
        <v>0</v>
      </c>
      <c r="U497" s="8">
        <f t="shared" si="68"/>
        <v>0</v>
      </c>
      <c r="V497" s="8">
        <f t="shared" si="69"/>
        <v>0</v>
      </c>
      <c r="W497" s="7"/>
      <c r="X497" s="7"/>
      <c r="Y497" s="18">
        <v>0</v>
      </c>
      <c r="Z497" s="18">
        <v>9084760</v>
      </c>
      <c r="AA497" s="18">
        <v>0</v>
      </c>
      <c r="AB497" s="33" t="str">
        <f t="shared" si="70"/>
        <v>0</v>
      </c>
      <c r="AC497" s="34">
        <f t="shared" si="71"/>
        <v>0</v>
      </c>
    </row>
    <row r="498" spans="1:29" ht="163.19999999999999" x14ac:dyDescent="0.2">
      <c r="A498" s="44" t="s">
        <v>780</v>
      </c>
      <c r="B498" s="6" t="s">
        <v>36</v>
      </c>
      <c r="C498" s="7" t="s">
        <v>568</v>
      </c>
      <c r="D498" s="7" t="s">
        <v>628</v>
      </c>
      <c r="E498" s="7" t="s">
        <v>781</v>
      </c>
      <c r="F498" s="42" t="s">
        <v>2340</v>
      </c>
      <c r="G498" s="12">
        <v>2</v>
      </c>
      <c r="H498" s="12">
        <v>2.2000000000000002</v>
      </c>
      <c r="I498" s="12" t="s">
        <v>149</v>
      </c>
      <c r="J498" s="12" t="s">
        <v>707</v>
      </c>
      <c r="K498" s="12" t="s">
        <v>197</v>
      </c>
      <c r="L498" s="7" t="s">
        <v>1296</v>
      </c>
      <c r="M498" s="7" t="s">
        <v>199</v>
      </c>
      <c r="N498" s="7" t="s">
        <v>98</v>
      </c>
      <c r="O498" s="12" t="s">
        <v>41</v>
      </c>
      <c r="P498" s="12" t="s">
        <v>778</v>
      </c>
      <c r="Q498" s="8"/>
      <c r="R498" s="7" t="s">
        <v>502</v>
      </c>
      <c r="S498" s="7">
        <v>100</v>
      </c>
      <c r="T498" s="7">
        <v>0</v>
      </c>
      <c r="U498" s="8">
        <f t="shared" si="68"/>
        <v>0</v>
      </c>
      <c r="V498" s="8">
        <f t="shared" si="69"/>
        <v>0</v>
      </c>
      <c r="W498" s="7"/>
      <c r="X498" s="7"/>
      <c r="Y498" s="18">
        <v>0</v>
      </c>
      <c r="Z498" s="18">
        <v>245634</v>
      </c>
      <c r="AA498" s="18">
        <v>0</v>
      </c>
      <c r="AB498" s="33" t="str">
        <f t="shared" si="70"/>
        <v>0</v>
      </c>
      <c r="AC498" s="34">
        <f t="shared" si="71"/>
        <v>0</v>
      </c>
    </row>
    <row r="499" spans="1:29" ht="112.2" x14ac:dyDescent="0.2">
      <c r="A499" s="44" t="s">
        <v>780</v>
      </c>
      <c r="B499" s="6" t="s">
        <v>36</v>
      </c>
      <c r="C499" s="7" t="s">
        <v>568</v>
      </c>
      <c r="D499" s="7" t="s">
        <v>788</v>
      </c>
      <c r="E499" s="7" t="s">
        <v>781</v>
      </c>
      <c r="F499" s="42" t="s">
        <v>2275</v>
      </c>
      <c r="G499" s="12">
        <v>1</v>
      </c>
      <c r="H499" s="12">
        <v>1.9</v>
      </c>
      <c r="I499" s="12" t="s">
        <v>675</v>
      </c>
      <c r="J499" s="12" t="s">
        <v>637</v>
      </c>
      <c r="K499" s="12" t="s">
        <v>197</v>
      </c>
      <c r="L499" s="7" t="s">
        <v>1297</v>
      </c>
      <c r="M499" s="7" t="s">
        <v>658</v>
      </c>
      <c r="N499" s="7" t="s">
        <v>98</v>
      </c>
      <c r="O499" s="12" t="s">
        <v>41</v>
      </c>
      <c r="P499" s="12" t="s">
        <v>101</v>
      </c>
      <c r="Q499" s="8"/>
      <c r="R499" s="7" t="s">
        <v>502</v>
      </c>
      <c r="S499" s="7">
        <v>100</v>
      </c>
      <c r="T499" s="7">
        <v>0</v>
      </c>
      <c r="U499" s="8">
        <f t="shared" si="68"/>
        <v>0</v>
      </c>
      <c r="V499" s="8">
        <f t="shared" si="69"/>
        <v>0</v>
      </c>
      <c r="W499" s="7"/>
      <c r="X499" s="7"/>
      <c r="Y499" s="18">
        <v>0</v>
      </c>
      <c r="Z499" s="18">
        <v>40915</v>
      </c>
      <c r="AA499" s="18">
        <v>0</v>
      </c>
      <c r="AB499" s="8" t="str">
        <f t="shared" si="70"/>
        <v>0</v>
      </c>
      <c r="AC499" s="13">
        <f t="shared" si="71"/>
        <v>0</v>
      </c>
    </row>
    <row r="500" spans="1:29" ht="51" x14ac:dyDescent="0.2">
      <c r="A500" s="44" t="s">
        <v>780</v>
      </c>
      <c r="B500" s="6" t="s">
        <v>36</v>
      </c>
      <c r="C500" s="7" t="s">
        <v>568</v>
      </c>
      <c r="D500" s="7" t="s">
        <v>333</v>
      </c>
      <c r="E500" s="7" t="s">
        <v>781</v>
      </c>
      <c r="F500" s="42" t="s">
        <v>2276</v>
      </c>
      <c r="G500" s="12">
        <v>2</v>
      </c>
      <c r="H500" s="12">
        <v>2.2000000000000002</v>
      </c>
      <c r="I500" s="12" t="s">
        <v>149</v>
      </c>
      <c r="J500" s="12" t="s">
        <v>709</v>
      </c>
      <c r="K500" s="12" t="s">
        <v>197</v>
      </c>
      <c r="L500" s="7" t="s">
        <v>1298</v>
      </c>
      <c r="M500" s="7" t="s">
        <v>770</v>
      </c>
      <c r="N500" s="7" t="s">
        <v>98</v>
      </c>
      <c r="O500" s="12" t="s">
        <v>41</v>
      </c>
      <c r="P500" s="12" t="s">
        <v>101</v>
      </c>
      <c r="Q500" s="8"/>
      <c r="R500" s="7" t="s">
        <v>502</v>
      </c>
      <c r="S500" s="7">
        <v>100</v>
      </c>
      <c r="T500" s="7">
        <v>0</v>
      </c>
      <c r="U500" s="8">
        <f t="shared" si="68"/>
        <v>0</v>
      </c>
      <c r="V500" s="8">
        <f t="shared" si="69"/>
        <v>0</v>
      </c>
      <c r="W500" s="7"/>
      <c r="X500" s="7"/>
      <c r="Y500" s="18">
        <v>0</v>
      </c>
      <c r="Z500" s="18">
        <v>12012</v>
      </c>
      <c r="AA500" s="18">
        <v>0</v>
      </c>
      <c r="AB500" s="8" t="str">
        <f t="shared" si="70"/>
        <v>0</v>
      </c>
      <c r="AC500" s="13">
        <f t="shared" si="71"/>
        <v>0</v>
      </c>
    </row>
    <row r="501" spans="1:29" ht="163.19999999999999" x14ac:dyDescent="0.2">
      <c r="A501" s="44" t="s">
        <v>780</v>
      </c>
      <c r="B501" s="6" t="s">
        <v>36</v>
      </c>
      <c r="C501" s="7" t="s">
        <v>568</v>
      </c>
      <c r="D501" s="7" t="s">
        <v>628</v>
      </c>
      <c r="E501" s="7" t="s">
        <v>781</v>
      </c>
      <c r="F501" s="42" t="s">
        <v>2340</v>
      </c>
      <c r="G501" s="12">
        <v>2</v>
      </c>
      <c r="H501" s="12">
        <v>2.2000000000000002</v>
      </c>
      <c r="I501" s="12" t="s">
        <v>149</v>
      </c>
      <c r="J501" s="12" t="s">
        <v>712</v>
      </c>
      <c r="K501" s="12" t="s">
        <v>197</v>
      </c>
      <c r="L501" s="7" t="s">
        <v>1299</v>
      </c>
      <c r="M501" s="7" t="s">
        <v>657</v>
      </c>
      <c r="N501" s="7" t="s">
        <v>98</v>
      </c>
      <c r="O501" s="12" t="s">
        <v>41</v>
      </c>
      <c r="P501" s="12" t="s">
        <v>101</v>
      </c>
      <c r="Q501" s="8"/>
      <c r="R501" s="7" t="s">
        <v>502</v>
      </c>
      <c r="S501" s="7">
        <v>100</v>
      </c>
      <c r="T501" s="7">
        <v>0</v>
      </c>
      <c r="U501" s="8">
        <f t="shared" si="68"/>
        <v>0</v>
      </c>
      <c r="V501" s="8">
        <f t="shared" si="69"/>
        <v>0</v>
      </c>
      <c r="W501" s="7"/>
      <c r="X501" s="7"/>
      <c r="Y501" s="18">
        <v>0</v>
      </c>
      <c r="Z501" s="18">
        <v>54317</v>
      </c>
      <c r="AA501" s="18">
        <v>0</v>
      </c>
      <c r="AB501" s="8" t="str">
        <f t="shared" si="70"/>
        <v>0</v>
      </c>
      <c r="AC501" s="13">
        <f t="shared" si="71"/>
        <v>0</v>
      </c>
    </row>
    <row r="502" spans="1:29" ht="163.19999999999999" x14ac:dyDescent="0.2">
      <c r="A502" s="44" t="s">
        <v>780</v>
      </c>
      <c r="B502" s="6" t="s">
        <v>36</v>
      </c>
      <c r="C502" s="7" t="s">
        <v>568</v>
      </c>
      <c r="D502" s="7" t="s">
        <v>628</v>
      </c>
      <c r="E502" s="7" t="s">
        <v>781</v>
      </c>
      <c r="F502" s="42" t="s">
        <v>2340</v>
      </c>
      <c r="G502" s="12">
        <v>2</v>
      </c>
      <c r="H502" s="12">
        <v>2.2000000000000002</v>
      </c>
      <c r="I502" s="12" t="s">
        <v>149</v>
      </c>
      <c r="J502" s="12" t="s">
        <v>713</v>
      </c>
      <c r="K502" s="12" t="s">
        <v>197</v>
      </c>
      <c r="L502" s="7" t="s">
        <v>1300</v>
      </c>
      <c r="M502" s="7" t="s">
        <v>657</v>
      </c>
      <c r="N502" s="7" t="s">
        <v>98</v>
      </c>
      <c r="O502" s="12" t="s">
        <v>41</v>
      </c>
      <c r="P502" s="12" t="s">
        <v>101</v>
      </c>
      <c r="Q502" s="8"/>
      <c r="R502" s="7" t="s">
        <v>502</v>
      </c>
      <c r="S502" s="7">
        <v>100</v>
      </c>
      <c r="T502" s="7">
        <v>0</v>
      </c>
      <c r="U502" s="8">
        <f t="shared" si="68"/>
        <v>0</v>
      </c>
      <c r="V502" s="8">
        <f t="shared" si="69"/>
        <v>0</v>
      </c>
      <c r="W502" s="7"/>
      <c r="X502" s="7"/>
      <c r="Y502" s="18">
        <v>0</v>
      </c>
      <c r="Z502" s="18">
        <v>161349</v>
      </c>
      <c r="AA502" s="18">
        <v>0</v>
      </c>
      <c r="AB502" s="8" t="str">
        <f t="shared" si="70"/>
        <v>0</v>
      </c>
      <c r="AC502" s="13">
        <f t="shared" si="71"/>
        <v>0</v>
      </c>
    </row>
    <row r="503" spans="1:29" ht="163.19999999999999" x14ac:dyDescent="0.2">
      <c r="A503" s="44" t="s">
        <v>780</v>
      </c>
      <c r="B503" s="6" t="s">
        <v>36</v>
      </c>
      <c r="C503" s="7" t="s">
        <v>568</v>
      </c>
      <c r="D503" s="7" t="s">
        <v>628</v>
      </c>
      <c r="E503" s="7" t="s">
        <v>781</v>
      </c>
      <c r="F503" s="42" t="s">
        <v>2340</v>
      </c>
      <c r="G503" s="12">
        <v>2</v>
      </c>
      <c r="H503" s="12">
        <v>2.2000000000000002</v>
      </c>
      <c r="I503" s="12" t="s">
        <v>149</v>
      </c>
      <c r="J503" s="12" t="s">
        <v>716</v>
      </c>
      <c r="K503" s="12" t="s">
        <v>197</v>
      </c>
      <c r="L503" s="7" t="s">
        <v>1301</v>
      </c>
      <c r="M503" s="7" t="s">
        <v>657</v>
      </c>
      <c r="N503" s="7" t="s">
        <v>98</v>
      </c>
      <c r="O503" s="12" t="s">
        <v>41</v>
      </c>
      <c r="P503" s="12" t="s">
        <v>101</v>
      </c>
      <c r="Q503" s="8"/>
      <c r="R503" s="7" t="s">
        <v>502</v>
      </c>
      <c r="S503" s="7">
        <v>100</v>
      </c>
      <c r="T503" s="7">
        <v>0</v>
      </c>
      <c r="U503" s="8">
        <f t="shared" si="68"/>
        <v>0</v>
      </c>
      <c r="V503" s="8">
        <f t="shared" si="69"/>
        <v>0</v>
      </c>
      <c r="W503" s="7"/>
      <c r="X503" s="7"/>
      <c r="Y503" s="18">
        <v>0</v>
      </c>
      <c r="Z503" s="18">
        <v>2880897</v>
      </c>
      <c r="AA503" s="18">
        <v>0</v>
      </c>
      <c r="AB503" s="8" t="str">
        <f t="shared" si="70"/>
        <v>0</v>
      </c>
      <c r="AC503" s="13">
        <f t="shared" si="71"/>
        <v>0</v>
      </c>
    </row>
    <row r="504" spans="1:29" ht="163.19999999999999" x14ac:dyDescent="0.2">
      <c r="A504" s="44" t="s">
        <v>780</v>
      </c>
      <c r="B504" s="6" t="s">
        <v>36</v>
      </c>
      <c r="C504" s="7" t="s">
        <v>568</v>
      </c>
      <c r="D504" s="7" t="s">
        <v>628</v>
      </c>
      <c r="E504" s="7" t="s">
        <v>781</v>
      </c>
      <c r="F504" s="42" t="s">
        <v>2340</v>
      </c>
      <c r="G504" s="12">
        <v>2</v>
      </c>
      <c r="H504" s="12">
        <v>2.2000000000000002</v>
      </c>
      <c r="I504" s="12" t="s">
        <v>149</v>
      </c>
      <c r="J504" s="12" t="s">
        <v>717</v>
      </c>
      <c r="K504" s="12" t="s">
        <v>197</v>
      </c>
      <c r="L504" s="7" t="s">
        <v>1302</v>
      </c>
      <c r="M504" s="7" t="s">
        <v>657</v>
      </c>
      <c r="N504" s="7" t="s">
        <v>98</v>
      </c>
      <c r="O504" s="12" t="s">
        <v>41</v>
      </c>
      <c r="P504" s="12" t="s">
        <v>101</v>
      </c>
      <c r="Q504" s="8"/>
      <c r="R504" s="7" t="s">
        <v>502</v>
      </c>
      <c r="S504" s="7">
        <v>100</v>
      </c>
      <c r="T504" s="7">
        <v>0</v>
      </c>
      <c r="U504" s="8">
        <f t="shared" si="68"/>
        <v>0</v>
      </c>
      <c r="V504" s="8">
        <f t="shared" si="69"/>
        <v>0</v>
      </c>
      <c r="W504" s="7"/>
      <c r="X504" s="7"/>
      <c r="Y504" s="18">
        <v>0</v>
      </c>
      <c r="Z504" s="18">
        <v>1295053</v>
      </c>
      <c r="AA504" s="18">
        <v>0</v>
      </c>
      <c r="AB504" s="8" t="str">
        <f t="shared" si="70"/>
        <v>0</v>
      </c>
      <c r="AC504" s="13">
        <f t="shared" si="71"/>
        <v>0</v>
      </c>
    </row>
    <row r="505" spans="1:29" ht="163.19999999999999" x14ac:dyDescent="0.2">
      <c r="A505" s="44" t="s">
        <v>780</v>
      </c>
      <c r="B505" s="6" t="s">
        <v>36</v>
      </c>
      <c r="C505" s="7" t="s">
        <v>568</v>
      </c>
      <c r="D505" s="7" t="s">
        <v>628</v>
      </c>
      <c r="E505" s="7" t="s">
        <v>781</v>
      </c>
      <c r="F505" s="42" t="s">
        <v>2340</v>
      </c>
      <c r="G505" s="12">
        <v>2</v>
      </c>
      <c r="H505" s="12">
        <v>2.2000000000000002</v>
      </c>
      <c r="I505" s="12" t="s">
        <v>149</v>
      </c>
      <c r="J505" s="12" t="s">
        <v>718</v>
      </c>
      <c r="K505" s="12" t="s">
        <v>197</v>
      </c>
      <c r="L505" s="7" t="s">
        <v>1300</v>
      </c>
      <c r="M505" s="7" t="s">
        <v>657</v>
      </c>
      <c r="N505" s="7" t="s">
        <v>98</v>
      </c>
      <c r="O505" s="12" t="s">
        <v>41</v>
      </c>
      <c r="P505" s="12" t="s">
        <v>101</v>
      </c>
      <c r="Q505" s="8"/>
      <c r="R505" s="7" t="s">
        <v>502</v>
      </c>
      <c r="S505" s="7">
        <v>100</v>
      </c>
      <c r="T505" s="7">
        <v>0</v>
      </c>
      <c r="U505" s="8">
        <f t="shared" si="68"/>
        <v>0</v>
      </c>
      <c r="V505" s="8">
        <f t="shared" si="69"/>
        <v>0</v>
      </c>
      <c r="W505" s="7"/>
      <c r="X505" s="7"/>
      <c r="Y505" s="18">
        <v>0</v>
      </c>
      <c r="Z505" s="18">
        <v>22759</v>
      </c>
      <c r="AA505" s="18">
        <v>0</v>
      </c>
      <c r="AB505" s="8" t="str">
        <f t="shared" si="70"/>
        <v>0</v>
      </c>
      <c r="AC505" s="13">
        <f t="shared" si="71"/>
        <v>0</v>
      </c>
    </row>
    <row r="506" spans="1:29" ht="163.19999999999999" x14ac:dyDescent="0.2">
      <c r="A506" s="44" t="s">
        <v>780</v>
      </c>
      <c r="B506" s="6" t="s">
        <v>36</v>
      </c>
      <c r="C506" s="7" t="s">
        <v>568</v>
      </c>
      <c r="D506" s="7" t="s">
        <v>628</v>
      </c>
      <c r="E506" s="7" t="s">
        <v>781</v>
      </c>
      <c r="F506" s="42" t="s">
        <v>2340</v>
      </c>
      <c r="G506" s="12">
        <v>2</v>
      </c>
      <c r="H506" s="12">
        <v>2.2000000000000002</v>
      </c>
      <c r="I506" s="12" t="s">
        <v>149</v>
      </c>
      <c r="J506" s="12" t="s">
        <v>730</v>
      </c>
      <c r="K506" s="12" t="s">
        <v>197</v>
      </c>
      <c r="L506" s="7" t="s">
        <v>1303</v>
      </c>
      <c r="M506" s="7" t="s">
        <v>657</v>
      </c>
      <c r="N506" s="7" t="s">
        <v>98</v>
      </c>
      <c r="O506" s="12" t="s">
        <v>41</v>
      </c>
      <c r="P506" s="12" t="s">
        <v>101</v>
      </c>
      <c r="Q506" s="8"/>
      <c r="R506" s="7" t="s">
        <v>502</v>
      </c>
      <c r="S506" s="7">
        <v>100</v>
      </c>
      <c r="T506" s="7">
        <v>0</v>
      </c>
      <c r="U506" s="8">
        <f t="shared" si="68"/>
        <v>0</v>
      </c>
      <c r="V506" s="8">
        <f t="shared" si="69"/>
        <v>0</v>
      </c>
      <c r="W506" s="7"/>
      <c r="X506" s="7"/>
      <c r="Y506" s="18">
        <v>0</v>
      </c>
      <c r="Z506" s="18">
        <v>391784</v>
      </c>
      <c r="AA506" s="18">
        <v>0</v>
      </c>
      <c r="AB506" s="8" t="str">
        <f t="shared" si="70"/>
        <v>0</v>
      </c>
      <c r="AC506" s="13">
        <f t="shared" si="71"/>
        <v>0</v>
      </c>
    </row>
    <row r="507" spans="1:29" ht="71.400000000000006" x14ac:dyDescent="0.2">
      <c r="A507" s="44" t="s">
        <v>780</v>
      </c>
      <c r="B507" s="6" t="s">
        <v>36</v>
      </c>
      <c r="C507" s="7" t="s">
        <v>568</v>
      </c>
      <c r="D507" s="7" t="s">
        <v>333</v>
      </c>
      <c r="E507" s="7" t="s">
        <v>781</v>
      </c>
      <c r="F507" s="42" t="s">
        <v>2276</v>
      </c>
      <c r="G507" s="12">
        <v>2</v>
      </c>
      <c r="H507" s="12">
        <v>2.2000000000000002</v>
      </c>
      <c r="I507" s="12" t="s">
        <v>325</v>
      </c>
      <c r="J507" s="12" t="s">
        <v>285</v>
      </c>
      <c r="K507" s="12" t="s">
        <v>296</v>
      </c>
      <c r="L507" s="7" t="s">
        <v>310</v>
      </c>
      <c r="M507" s="7" t="s">
        <v>310</v>
      </c>
      <c r="N507" s="7" t="s">
        <v>98</v>
      </c>
      <c r="O507" s="12" t="s">
        <v>41</v>
      </c>
      <c r="P507" s="12" t="s">
        <v>310</v>
      </c>
      <c r="Q507" s="8"/>
      <c r="R507" s="7">
        <v>1E-4</v>
      </c>
      <c r="S507" s="7">
        <v>1E-4</v>
      </c>
      <c r="T507" s="7">
        <v>0</v>
      </c>
      <c r="U507" s="8">
        <f t="shared" si="68"/>
        <v>0</v>
      </c>
      <c r="V507" s="8">
        <f t="shared" si="69"/>
        <v>0</v>
      </c>
      <c r="W507" s="7"/>
      <c r="X507" s="7"/>
      <c r="Y507" s="18">
        <v>1319943</v>
      </c>
      <c r="Z507" s="18">
        <v>0</v>
      </c>
      <c r="AA507" s="18">
        <v>0</v>
      </c>
      <c r="AB507" s="8">
        <f t="shared" si="70"/>
        <v>0</v>
      </c>
      <c r="AC507" s="13" t="str">
        <f t="shared" si="71"/>
        <v>0</v>
      </c>
    </row>
    <row r="508" spans="1:29" ht="112.2" x14ac:dyDescent="0.2">
      <c r="A508" s="44" t="s">
        <v>780</v>
      </c>
      <c r="B508" s="6" t="s">
        <v>36</v>
      </c>
      <c r="C508" s="7" t="s">
        <v>568</v>
      </c>
      <c r="D508" s="7" t="s">
        <v>793</v>
      </c>
      <c r="E508" s="7" t="s">
        <v>781</v>
      </c>
      <c r="F508" s="42" t="s">
        <v>2346</v>
      </c>
      <c r="G508" s="12">
        <v>2</v>
      </c>
      <c r="H508" s="12">
        <v>2.2000000000000002</v>
      </c>
      <c r="I508" s="12" t="s">
        <v>323</v>
      </c>
      <c r="J508" s="12" t="s">
        <v>734</v>
      </c>
      <c r="K508" s="12" t="s">
        <v>296</v>
      </c>
      <c r="L508" s="7" t="s">
        <v>1304</v>
      </c>
      <c r="M508" s="7" t="s">
        <v>773</v>
      </c>
      <c r="N508" s="7" t="s">
        <v>98</v>
      </c>
      <c r="O508" s="12" t="s">
        <v>41</v>
      </c>
      <c r="P508" s="12" t="s">
        <v>102</v>
      </c>
      <c r="Q508" s="8"/>
      <c r="R508" s="7">
        <v>60</v>
      </c>
      <c r="S508" s="7">
        <v>60</v>
      </c>
      <c r="T508" s="7">
        <v>0</v>
      </c>
      <c r="U508" s="8">
        <f t="shared" si="68"/>
        <v>0</v>
      </c>
      <c r="V508" s="8">
        <f t="shared" si="69"/>
        <v>0</v>
      </c>
      <c r="W508" s="7"/>
      <c r="X508" s="7"/>
      <c r="Y508" s="18">
        <v>1100000</v>
      </c>
      <c r="Z508" s="18">
        <v>7419943</v>
      </c>
      <c r="AA508" s="18">
        <v>0</v>
      </c>
      <c r="AB508" s="8">
        <f t="shared" si="70"/>
        <v>0</v>
      </c>
      <c r="AC508" s="13">
        <f t="shared" si="71"/>
        <v>0</v>
      </c>
    </row>
    <row r="509" spans="1:29" ht="51" x14ac:dyDescent="0.2">
      <c r="A509" s="44" t="s">
        <v>780</v>
      </c>
      <c r="B509" s="6" t="s">
        <v>36</v>
      </c>
      <c r="C509" s="7" t="s">
        <v>568</v>
      </c>
      <c r="D509" s="7" t="s">
        <v>333</v>
      </c>
      <c r="E509" s="7" t="s">
        <v>781</v>
      </c>
      <c r="F509" s="42" t="s">
        <v>2276</v>
      </c>
      <c r="G509" s="12">
        <v>2</v>
      </c>
      <c r="H509" s="12">
        <v>2.2000000000000002</v>
      </c>
      <c r="I509" s="12" t="s">
        <v>325</v>
      </c>
      <c r="J509" s="12" t="s">
        <v>289</v>
      </c>
      <c r="K509" s="12" t="s">
        <v>296</v>
      </c>
      <c r="L509" s="7" t="s">
        <v>1305</v>
      </c>
      <c r="M509" s="7" t="s">
        <v>314</v>
      </c>
      <c r="N509" s="7" t="s">
        <v>97</v>
      </c>
      <c r="O509" s="12" t="s">
        <v>41</v>
      </c>
      <c r="P509" s="12" t="s">
        <v>101</v>
      </c>
      <c r="Q509" s="8"/>
      <c r="R509" s="7">
        <v>6</v>
      </c>
      <c r="S509" s="7">
        <v>6</v>
      </c>
      <c r="T509" s="7">
        <v>0</v>
      </c>
      <c r="U509" s="8">
        <f t="shared" si="68"/>
        <v>0</v>
      </c>
      <c r="V509" s="8">
        <f t="shared" si="69"/>
        <v>0</v>
      </c>
      <c r="W509" s="7"/>
      <c r="X509" s="7"/>
      <c r="Y509" s="18">
        <v>2400000</v>
      </c>
      <c r="Z509" s="18">
        <v>2400000</v>
      </c>
      <c r="AA509" s="18">
        <v>0</v>
      </c>
      <c r="AB509" s="8">
        <f t="shared" si="70"/>
        <v>0</v>
      </c>
      <c r="AC509" s="13">
        <f t="shared" si="71"/>
        <v>0</v>
      </c>
    </row>
    <row r="510" spans="1:29" ht="163.19999999999999" x14ac:dyDescent="0.2">
      <c r="A510" s="44" t="s">
        <v>780</v>
      </c>
      <c r="B510" s="6" t="s">
        <v>36</v>
      </c>
      <c r="C510" s="7" t="s">
        <v>568</v>
      </c>
      <c r="D510" s="7" t="s">
        <v>628</v>
      </c>
      <c r="E510" s="7" t="s">
        <v>781</v>
      </c>
      <c r="F510" s="42" t="s">
        <v>2340</v>
      </c>
      <c r="G510" s="12">
        <v>2</v>
      </c>
      <c r="H510" s="12">
        <v>2.2000000000000002</v>
      </c>
      <c r="I510" s="12" t="s">
        <v>149</v>
      </c>
      <c r="J510" s="12" t="s">
        <v>739</v>
      </c>
      <c r="K510" s="12" t="s">
        <v>744</v>
      </c>
      <c r="L510" s="7" t="s">
        <v>1306</v>
      </c>
      <c r="M510" s="7" t="s">
        <v>777</v>
      </c>
      <c r="N510" s="7" t="s">
        <v>98</v>
      </c>
      <c r="O510" s="12" t="s">
        <v>41</v>
      </c>
      <c r="P510" s="12" t="s">
        <v>101</v>
      </c>
      <c r="Q510" s="8"/>
      <c r="R510" s="7">
        <v>100</v>
      </c>
      <c r="S510" s="7">
        <v>100</v>
      </c>
      <c r="T510" s="7">
        <v>0</v>
      </c>
      <c r="U510" s="8">
        <f t="shared" si="68"/>
        <v>0</v>
      </c>
      <c r="V510" s="8">
        <f t="shared" si="69"/>
        <v>0</v>
      </c>
      <c r="W510" s="7"/>
      <c r="X510" s="7"/>
      <c r="Y510" s="18">
        <v>29477950</v>
      </c>
      <c r="Z510" s="18">
        <v>29477950</v>
      </c>
      <c r="AA510" s="18">
        <v>0</v>
      </c>
      <c r="AB510" s="8">
        <f t="shared" si="70"/>
        <v>0</v>
      </c>
      <c r="AC510" s="13">
        <f t="shared" si="71"/>
        <v>0</v>
      </c>
    </row>
    <row r="511" spans="1:29" ht="163.19999999999999" x14ac:dyDescent="0.2">
      <c r="A511" s="44" t="s">
        <v>780</v>
      </c>
      <c r="B511" s="6" t="s">
        <v>36</v>
      </c>
      <c r="C511" s="7" t="s">
        <v>568</v>
      </c>
      <c r="D511" s="7" t="s">
        <v>628</v>
      </c>
      <c r="E511" s="7" t="s">
        <v>781</v>
      </c>
      <c r="F511" s="42" t="s">
        <v>2340</v>
      </c>
      <c r="G511" s="12">
        <v>2</v>
      </c>
      <c r="H511" s="12">
        <v>2.2000000000000002</v>
      </c>
      <c r="I511" s="12" t="s">
        <v>149</v>
      </c>
      <c r="J511" s="12" t="s">
        <v>741</v>
      </c>
      <c r="K511" s="12" t="s">
        <v>744</v>
      </c>
      <c r="L511" s="7" t="s">
        <v>1307</v>
      </c>
      <c r="M511" s="7" t="s">
        <v>777</v>
      </c>
      <c r="N511" s="7" t="s">
        <v>98</v>
      </c>
      <c r="O511" s="12" t="s">
        <v>41</v>
      </c>
      <c r="P511" s="12" t="s">
        <v>101</v>
      </c>
      <c r="Q511" s="8"/>
      <c r="R511" s="7">
        <v>100</v>
      </c>
      <c r="S511" s="7">
        <v>100</v>
      </c>
      <c r="T511" s="7">
        <v>0</v>
      </c>
      <c r="U511" s="8">
        <f t="shared" si="68"/>
        <v>0</v>
      </c>
      <c r="V511" s="8">
        <f t="shared" si="69"/>
        <v>0</v>
      </c>
      <c r="W511" s="7"/>
      <c r="X511" s="7"/>
      <c r="Y511" s="18">
        <v>0</v>
      </c>
      <c r="Z511" s="18">
        <v>10811520</v>
      </c>
      <c r="AA511" s="18">
        <v>2460090</v>
      </c>
      <c r="AB511" s="8" t="str">
        <f t="shared" si="70"/>
        <v>0</v>
      </c>
      <c r="AC511" s="17">
        <f t="shared" si="71"/>
        <v>0.22754339815308117</v>
      </c>
    </row>
    <row r="512" spans="1:29" ht="71.400000000000006" x14ac:dyDescent="0.2">
      <c r="A512" s="44" t="s">
        <v>780</v>
      </c>
      <c r="B512" s="6" t="s">
        <v>31</v>
      </c>
      <c r="C512" s="7" t="s">
        <v>568</v>
      </c>
      <c r="D512" s="7" t="s">
        <v>783</v>
      </c>
      <c r="E512" s="7" t="s">
        <v>781</v>
      </c>
      <c r="F512" s="42" t="s">
        <v>2347</v>
      </c>
      <c r="G512" s="12">
        <v>2</v>
      </c>
      <c r="H512" s="12">
        <v>2.2000000000000002</v>
      </c>
      <c r="I512" s="12" t="s">
        <v>149</v>
      </c>
      <c r="J512" s="12" t="s">
        <v>682</v>
      </c>
      <c r="K512" s="12" t="s">
        <v>151</v>
      </c>
      <c r="L512" s="7" t="s">
        <v>1308</v>
      </c>
      <c r="M512" s="7" t="s">
        <v>748</v>
      </c>
      <c r="N512" s="7" t="s">
        <v>98</v>
      </c>
      <c r="O512" s="12" t="s">
        <v>41</v>
      </c>
      <c r="P512" s="12" t="s">
        <v>161</v>
      </c>
      <c r="Q512" s="8"/>
      <c r="R512" s="7">
        <v>1</v>
      </c>
      <c r="S512" s="7">
        <v>1</v>
      </c>
      <c r="T512" s="7">
        <v>0</v>
      </c>
      <c r="U512" s="8">
        <f t="shared" si="68"/>
        <v>0</v>
      </c>
      <c r="V512" s="8">
        <f t="shared" si="69"/>
        <v>0</v>
      </c>
      <c r="W512" s="7"/>
      <c r="X512" s="7"/>
      <c r="Y512" s="18">
        <v>0</v>
      </c>
      <c r="Z512" s="18">
        <v>800000</v>
      </c>
      <c r="AA512" s="18">
        <v>0</v>
      </c>
      <c r="AB512" s="8" t="str">
        <f t="shared" si="70"/>
        <v>0</v>
      </c>
      <c r="AC512" s="13">
        <f t="shared" si="71"/>
        <v>0</v>
      </c>
    </row>
    <row r="513" spans="1:29" ht="61.2" x14ac:dyDescent="0.2">
      <c r="A513" s="44" t="s">
        <v>780</v>
      </c>
      <c r="B513" s="6" t="s">
        <v>31</v>
      </c>
      <c r="C513" s="7" t="s">
        <v>568</v>
      </c>
      <c r="D513" s="7" t="s">
        <v>786</v>
      </c>
      <c r="E513" s="7" t="s">
        <v>781</v>
      </c>
      <c r="F513" s="42" t="s">
        <v>2348</v>
      </c>
      <c r="G513" s="12">
        <v>2</v>
      </c>
      <c r="H513" s="12">
        <v>2.2000000000000002</v>
      </c>
      <c r="I513" s="12" t="s">
        <v>149</v>
      </c>
      <c r="J513" s="12" t="s">
        <v>685</v>
      </c>
      <c r="K513" s="12" t="s">
        <v>151</v>
      </c>
      <c r="L513" s="7" t="s">
        <v>1309</v>
      </c>
      <c r="M513" s="7" t="s">
        <v>752</v>
      </c>
      <c r="N513" s="7" t="s">
        <v>98</v>
      </c>
      <c r="O513" s="12" t="s">
        <v>100</v>
      </c>
      <c r="P513" s="12" t="s">
        <v>101</v>
      </c>
      <c r="Q513" s="8"/>
      <c r="R513" s="7">
        <v>200</v>
      </c>
      <c r="S513" s="7">
        <v>200</v>
      </c>
      <c r="T513" s="7">
        <v>0</v>
      </c>
      <c r="U513" s="8">
        <f t="shared" si="68"/>
        <v>0</v>
      </c>
      <c r="V513" s="8">
        <f t="shared" si="69"/>
        <v>0</v>
      </c>
      <c r="W513" s="7"/>
      <c r="X513" s="7"/>
      <c r="Y513" s="18">
        <v>0</v>
      </c>
      <c r="Z513" s="18">
        <v>200000</v>
      </c>
      <c r="AA513" s="18">
        <v>0</v>
      </c>
      <c r="AB513" s="8" t="str">
        <f t="shared" si="70"/>
        <v>0</v>
      </c>
      <c r="AC513" s="13">
        <f t="shared" si="71"/>
        <v>0</v>
      </c>
    </row>
    <row r="514" spans="1:29" ht="71.400000000000006" x14ac:dyDescent="0.2">
      <c r="A514" s="44" t="s">
        <v>780</v>
      </c>
      <c r="B514" s="6" t="s">
        <v>31</v>
      </c>
      <c r="C514" s="7" t="s">
        <v>568</v>
      </c>
      <c r="D514" s="7" t="s">
        <v>787</v>
      </c>
      <c r="E514" s="7" t="s">
        <v>781</v>
      </c>
      <c r="F514" s="42" t="s">
        <v>2349</v>
      </c>
      <c r="G514" s="12">
        <v>2</v>
      </c>
      <c r="H514" s="12">
        <v>2.2000000000000002</v>
      </c>
      <c r="I514" s="12" t="s">
        <v>149</v>
      </c>
      <c r="J514" s="12" t="s">
        <v>686</v>
      </c>
      <c r="K514" s="12" t="s">
        <v>151</v>
      </c>
      <c r="L514" s="7" t="s">
        <v>1310</v>
      </c>
      <c r="M514" s="7" t="s">
        <v>751</v>
      </c>
      <c r="N514" s="7" t="s">
        <v>98</v>
      </c>
      <c r="O514" s="12" t="s">
        <v>41</v>
      </c>
      <c r="P514" s="12" t="s">
        <v>101</v>
      </c>
      <c r="Q514" s="8"/>
      <c r="R514" s="7">
        <v>13</v>
      </c>
      <c r="S514" s="7">
        <v>13</v>
      </c>
      <c r="T514" s="7">
        <v>58</v>
      </c>
      <c r="U514" s="8">
        <f t="shared" si="68"/>
        <v>4.4615384615384617</v>
      </c>
      <c r="V514" s="8">
        <f t="shared" si="69"/>
        <v>4.4615384615384617</v>
      </c>
      <c r="W514" s="7"/>
      <c r="X514" s="7"/>
      <c r="Y514" s="18">
        <v>0</v>
      </c>
      <c r="Z514" s="18">
        <v>500000</v>
      </c>
      <c r="AA514" s="18">
        <v>0</v>
      </c>
      <c r="AB514" s="8" t="str">
        <f t="shared" si="70"/>
        <v>0</v>
      </c>
      <c r="AC514" s="13">
        <f t="shared" si="71"/>
        <v>0</v>
      </c>
    </row>
    <row r="515" spans="1:29" ht="71.400000000000006" x14ac:dyDescent="0.2">
      <c r="A515" s="44" t="s">
        <v>780</v>
      </c>
      <c r="B515" s="6" t="s">
        <v>31</v>
      </c>
      <c r="C515" s="7" t="s">
        <v>568</v>
      </c>
      <c r="D515" s="7" t="s">
        <v>783</v>
      </c>
      <c r="E515" s="7" t="s">
        <v>781</v>
      </c>
      <c r="F515" s="42" t="s">
        <v>2347</v>
      </c>
      <c r="G515" s="12">
        <v>2</v>
      </c>
      <c r="H515" s="12">
        <v>2.2000000000000002</v>
      </c>
      <c r="I515" s="12" t="s">
        <v>149</v>
      </c>
      <c r="J515" s="12" t="s">
        <v>687</v>
      </c>
      <c r="K515" s="12" t="s">
        <v>151</v>
      </c>
      <c r="L515" s="7" t="s">
        <v>1308</v>
      </c>
      <c r="M515" s="7" t="s">
        <v>748</v>
      </c>
      <c r="N515" s="7" t="s">
        <v>98</v>
      </c>
      <c r="O515" s="12" t="s">
        <v>41</v>
      </c>
      <c r="P515" s="12" t="s">
        <v>161</v>
      </c>
      <c r="Q515" s="8"/>
      <c r="R515" s="7">
        <v>1</v>
      </c>
      <c r="S515" s="7">
        <v>1</v>
      </c>
      <c r="T515" s="7">
        <v>0</v>
      </c>
      <c r="U515" s="8">
        <f t="shared" si="68"/>
        <v>0</v>
      </c>
      <c r="V515" s="8">
        <f t="shared" si="69"/>
        <v>0</v>
      </c>
      <c r="W515" s="7"/>
      <c r="X515" s="7"/>
      <c r="Y515" s="18">
        <v>0</v>
      </c>
      <c r="Z515" s="18">
        <v>800000</v>
      </c>
      <c r="AA515" s="18">
        <v>0</v>
      </c>
      <c r="AB515" s="8" t="str">
        <f t="shared" si="70"/>
        <v>0</v>
      </c>
      <c r="AC515" s="13">
        <f t="shared" si="71"/>
        <v>0</v>
      </c>
    </row>
    <row r="516" spans="1:29" ht="20.399999999999999" x14ac:dyDescent="0.2">
      <c r="A516" s="44" t="s">
        <v>780</v>
      </c>
      <c r="B516" s="6" t="s">
        <v>31</v>
      </c>
      <c r="C516" s="7" t="s">
        <v>568</v>
      </c>
      <c r="D516" s="7" t="s">
        <v>784</v>
      </c>
      <c r="E516" s="7" t="s">
        <v>781</v>
      </c>
      <c r="F516" s="42" t="s">
        <v>785</v>
      </c>
      <c r="G516" s="12">
        <v>2</v>
      </c>
      <c r="H516" s="12">
        <v>2.2000000000000002</v>
      </c>
      <c r="I516" s="12" t="s">
        <v>149</v>
      </c>
      <c r="J516" s="12" t="s">
        <v>688</v>
      </c>
      <c r="K516" s="12" t="s">
        <v>151</v>
      </c>
      <c r="L516" s="7" t="s">
        <v>745</v>
      </c>
      <c r="M516" s="7" t="s">
        <v>749</v>
      </c>
      <c r="N516" s="7" t="s">
        <v>97</v>
      </c>
      <c r="O516" s="12" t="s">
        <v>41</v>
      </c>
      <c r="P516" s="12" t="s">
        <v>101</v>
      </c>
      <c r="Q516" s="8"/>
      <c r="R516" s="7">
        <v>100</v>
      </c>
      <c r="S516" s="7">
        <v>100</v>
      </c>
      <c r="T516" s="7">
        <v>0</v>
      </c>
      <c r="U516" s="8">
        <f t="shared" si="68"/>
        <v>0</v>
      </c>
      <c r="V516" s="8">
        <f t="shared" si="69"/>
        <v>0</v>
      </c>
      <c r="W516" s="7"/>
      <c r="X516" s="7"/>
      <c r="Y516" s="18">
        <v>0</v>
      </c>
      <c r="Z516" s="18">
        <v>1264040</v>
      </c>
      <c r="AA516" s="18">
        <v>0</v>
      </c>
      <c r="AB516" s="8" t="str">
        <f t="shared" si="70"/>
        <v>0</v>
      </c>
      <c r="AC516" s="13">
        <f t="shared" si="71"/>
        <v>0</v>
      </c>
    </row>
    <row r="517" spans="1:29" ht="20.399999999999999" x14ac:dyDescent="0.2">
      <c r="A517" s="44" t="s">
        <v>780</v>
      </c>
      <c r="B517" s="6" t="s">
        <v>31</v>
      </c>
      <c r="C517" s="7" t="s">
        <v>568</v>
      </c>
      <c r="D517" s="7" t="s">
        <v>784</v>
      </c>
      <c r="E517" s="7" t="s">
        <v>781</v>
      </c>
      <c r="F517" s="42" t="s">
        <v>785</v>
      </c>
      <c r="G517" s="12">
        <v>2</v>
      </c>
      <c r="H517" s="12">
        <v>2.2000000000000002</v>
      </c>
      <c r="I517" s="12" t="s">
        <v>742</v>
      </c>
      <c r="J517" s="12" t="s">
        <v>689</v>
      </c>
      <c r="K517" s="12" t="s">
        <v>151</v>
      </c>
      <c r="L517" s="7" t="s">
        <v>1311</v>
      </c>
      <c r="M517" s="7" t="s">
        <v>753</v>
      </c>
      <c r="N517" s="7" t="s">
        <v>97</v>
      </c>
      <c r="O517" s="12" t="s">
        <v>147</v>
      </c>
      <c r="P517" s="12" t="s">
        <v>101</v>
      </c>
      <c r="Q517" s="8"/>
      <c r="R517" s="7">
        <v>100</v>
      </c>
      <c r="S517" s="7">
        <v>100</v>
      </c>
      <c r="T517" s="7">
        <v>0</v>
      </c>
      <c r="U517" s="8">
        <f t="shared" si="68"/>
        <v>0</v>
      </c>
      <c r="V517" s="8">
        <f t="shared" si="69"/>
        <v>0</v>
      </c>
      <c r="W517" s="7"/>
      <c r="X517" s="7"/>
      <c r="Y517" s="18">
        <v>13000000</v>
      </c>
      <c r="Z517" s="18">
        <v>13000000</v>
      </c>
      <c r="AA517" s="18">
        <v>0</v>
      </c>
      <c r="AB517" s="8">
        <f t="shared" si="70"/>
        <v>0</v>
      </c>
      <c r="AC517" s="13">
        <f t="shared" si="71"/>
        <v>0</v>
      </c>
    </row>
    <row r="518" spans="1:29" ht="132.6" x14ac:dyDescent="0.2">
      <c r="A518" s="44" t="s">
        <v>780</v>
      </c>
      <c r="B518" s="6" t="s">
        <v>31</v>
      </c>
      <c r="C518" s="7" t="s">
        <v>568</v>
      </c>
      <c r="D518" s="7" t="s">
        <v>782</v>
      </c>
      <c r="E518" s="7" t="s">
        <v>781</v>
      </c>
      <c r="F518" s="42" t="s">
        <v>2345</v>
      </c>
      <c r="G518" s="12">
        <v>2</v>
      </c>
      <c r="H518" s="12">
        <v>2.2000000000000002</v>
      </c>
      <c r="I518" s="12" t="s">
        <v>149</v>
      </c>
      <c r="J518" s="12" t="s">
        <v>701</v>
      </c>
      <c r="K518" s="12" t="s">
        <v>197</v>
      </c>
      <c r="L518" s="7" t="s">
        <v>1312</v>
      </c>
      <c r="M518" s="7" t="s">
        <v>306</v>
      </c>
      <c r="N518" s="7" t="s">
        <v>98</v>
      </c>
      <c r="O518" s="12" t="s">
        <v>41</v>
      </c>
      <c r="P518" s="12" t="s">
        <v>101</v>
      </c>
      <c r="Q518" s="8"/>
      <c r="R518" s="7">
        <v>100</v>
      </c>
      <c r="S518" s="7">
        <v>100</v>
      </c>
      <c r="T518" s="7">
        <v>0</v>
      </c>
      <c r="U518" s="8">
        <f t="shared" si="68"/>
        <v>0</v>
      </c>
      <c r="V518" s="8">
        <f t="shared" si="69"/>
        <v>0</v>
      </c>
      <c r="W518" s="7" t="s">
        <v>790</v>
      </c>
      <c r="X518" s="7"/>
      <c r="Y518" s="18">
        <v>0</v>
      </c>
      <c r="Z518" s="18">
        <v>1854416</v>
      </c>
      <c r="AA518" s="18">
        <v>0</v>
      </c>
      <c r="AB518" s="8" t="str">
        <f t="shared" si="70"/>
        <v>0</v>
      </c>
      <c r="AC518" s="13">
        <f t="shared" si="71"/>
        <v>0</v>
      </c>
    </row>
    <row r="519" spans="1:29" ht="20.399999999999999" x14ac:dyDescent="0.2">
      <c r="A519" s="44" t="s">
        <v>780</v>
      </c>
      <c r="B519" s="6" t="s">
        <v>31</v>
      </c>
      <c r="C519" s="7" t="s">
        <v>568</v>
      </c>
      <c r="D519" s="29" t="s">
        <v>791</v>
      </c>
      <c r="E519" s="7" t="s">
        <v>781</v>
      </c>
      <c r="F519" s="45" t="s">
        <v>791</v>
      </c>
      <c r="G519" s="12">
        <v>2</v>
      </c>
      <c r="H519" s="12">
        <v>2.2000000000000002</v>
      </c>
      <c r="I519" s="12" t="s">
        <v>149</v>
      </c>
      <c r="J519" s="12" t="s">
        <v>708</v>
      </c>
      <c r="K519" s="12" t="s">
        <v>197</v>
      </c>
      <c r="L519" s="7" t="s">
        <v>1313</v>
      </c>
      <c r="M519" s="7" t="s">
        <v>769</v>
      </c>
      <c r="N519" s="7" t="s">
        <v>98</v>
      </c>
      <c r="O519" s="12" t="s">
        <v>41</v>
      </c>
      <c r="P519" s="12" t="s">
        <v>778</v>
      </c>
      <c r="Q519" s="8"/>
      <c r="R519" s="7" t="s">
        <v>502</v>
      </c>
      <c r="S519" s="7">
        <v>100</v>
      </c>
      <c r="T519" s="7">
        <v>0</v>
      </c>
      <c r="U519" s="8">
        <f t="shared" si="68"/>
        <v>0</v>
      </c>
      <c r="V519" s="8">
        <f t="shared" si="69"/>
        <v>0</v>
      </c>
      <c r="W519" s="7"/>
      <c r="X519" s="7"/>
      <c r="Y519" s="18">
        <v>0</v>
      </c>
      <c r="Z519" s="18">
        <v>14533067</v>
      </c>
      <c r="AA519" s="18">
        <v>1512449</v>
      </c>
      <c r="AB519" s="8" t="str">
        <f t="shared" si="70"/>
        <v>0</v>
      </c>
      <c r="AC519" s="17">
        <f t="shared" si="71"/>
        <v>0.10406949888829385</v>
      </c>
    </row>
    <row r="520" spans="1:29" ht="20.399999999999999" x14ac:dyDescent="0.2">
      <c r="A520" s="44" t="s">
        <v>780</v>
      </c>
      <c r="B520" s="6" t="s">
        <v>31</v>
      </c>
      <c r="C520" s="7" t="s">
        <v>568</v>
      </c>
      <c r="D520" s="7" t="s">
        <v>791</v>
      </c>
      <c r="E520" s="7" t="s">
        <v>781</v>
      </c>
      <c r="F520" s="42" t="s">
        <v>791</v>
      </c>
      <c r="G520" s="12">
        <v>2</v>
      </c>
      <c r="H520" s="12">
        <v>2.2000000000000002</v>
      </c>
      <c r="I520" s="12" t="s">
        <v>149</v>
      </c>
      <c r="J520" s="12" t="s">
        <v>710</v>
      </c>
      <c r="K520" s="12" t="s">
        <v>197</v>
      </c>
      <c r="L520" s="7" t="s">
        <v>1314</v>
      </c>
      <c r="M520" s="7" t="s">
        <v>771</v>
      </c>
      <c r="N520" s="7" t="s">
        <v>98</v>
      </c>
      <c r="O520" s="12" t="s">
        <v>41</v>
      </c>
      <c r="P520" s="12" t="s">
        <v>101</v>
      </c>
      <c r="Q520" s="8"/>
      <c r="R520" s="7">
        <v>100</v>
      </c>
      <c r="S520" s="7">
        <v>100</v>
      </c>
      <c r="T520" s="7">
        <v>0</v>
      </c>
      <c r="U520" s="8">
        <f t="shared" si="68"/>
        <v>0</v>
      </c>
      <c r="V520" s="8">
        <f t="shared" si="69"/>
        <v>0</v>
      </c>
      <c r="W520" s="7"/>
      <c r="X520" s="7"/>
      <c r="Y520" s="18">
        <v>1916067</v>
      </c>
      <c r="Z520" s="18">
        <v>1916067</v>
      </c>
      <c r="AA520" s="18">
        <v>0</v>
      </c>
      <c r="AB520" s="8">
        <f t="shared" si="70"/>
        <v>0</v>
      </c>
      <c r="AC520" s="17">
        <f t="shared" si="71"/>
        <v>0</v>
      </c>
    </row>
    <row r="521" spans="1:29" ht="22.5" customHeight="1" x14ac:dyDescent="0.2">
      <c r="A521" s="71" t="s">
        <v>780</v>
      </c>
      <c r="B521" s="56" t="s">
        <v>31</v>
      </c>
      <c r="C521" s="83" t="s">
        <v>568</v>
      </c>
      <c r="D521" s="59" t="s">
        <v>791</v>
      </c>
      <c r="E521" s="65" t="s">
        <v>781</v>
      </c>
      <c r="F521" s="62" t="s">
        <v>791</v>
      </c>
      <c r="G521" s="59">
        <v>2</v>
      </c>
      <c r="H521" s="59">
        <v>2.2000000000000002</v>
      </c>
      <c r="I521" s="59" t="s">
        <v>149</v>
      </c>
      <c r="J521" s="59" t="s">
        <v>711</v>
      </c>
      <c r="K521" s="59" t="s">
        <v>197</v>
      </c>
      <c r="L521" s="7" t="s">
        <v>1315</v>
      </c>
      <c r="M521" s="7" t="s">
        <v>657</v>
      </c>
      <c r="N521" s="7" t="s">
        <v>98</v>
      </c>
      <c r="O521" s="12" t="s">
        <v>41</v>
      </c>
      <c r="P521" s="12" t="s">
        <v>101</v>
      </c>
      <c r="Q521" s="8"/>
      <c r="R521" s="7" t="s">
        <v>502</v>
      </c>
      <c r="S521" s="7">
        <v>100</v>
      </c>
      <c r="T521" s="7">
        <v>0</v>
      </c>
      <c r="U521" s="8">
        <f t="shared" si="68"/>
        <v>0</v>
      </c>
      <c r="V521" s="8">
        <f t="shared" si="69"/>
        <v>0</v>
      </c>
      <c r="W521" s="7"/>
      <c r="X521" s="7"/>
      <c r="Y521" s="18">
        <v>0</v>
      </c>
      <c r="Z521" s="18">
        <v>391497.92499999999</v>
      </c>
      <c r="AA521" s="18">
        <v>439067</v>
      </c>
      <c r="AB521" s="8" t="str">
        <f t="shared" si="70"/>
        <v>0</v>
      </c>
      <c r="AC521" s="17">
        <f t="shared" si="71"/>
        <v>1.1215053055517472</v>
      </c>
    </row>
    <row r="522" spans="1:29" ht="22.5" customHeight="1" x14ac:dyDescent="0.2">
      <c r="A522" s="72"/>
      <c r="B522" s="58"/>
      <c r="C522" s="84"/>
      <c r="D522" s="61"/>
      <c r="E522" s="67"/>
      <c r="F522" s="64"/>
      <c r="G522" s="61"/>
      <c r="H522" s="61"/>
      <c r="I522" s="61"/>
      <c r="J522" s="61"/>
      <c r="K522" s="61"/>
      <c r="L522" s="7" t="s">
        <v>1315</v>
      </c>
      <c r="M522" s="7" t="s">
        <v>657</v>
      </c>
      <c r="N522" s="7" t="s">
        <v>98</v>
      </c>
      <c r="O522" s="12" t="s">
        <v>41</v>
      </c>
      <c r="P522" s="12" t="s">
        <v>101</v>
      </c>
      <c r="Q522" s="8"/>
      <c r="R522" s="7" t="s">
        <v>502</v>
      </c>
      <c r="S522" s="7">
        <v>100</v>
      </c>
      <c r="T522" s="7">
        <v>0</v>
      </c>
      <c r="U522" s="8">
        <f t="shared" si="68"/>
        <v>0</v>
      </c>
      <c r="V522" s="8">
        <f t="shared" si="69"/>
        <v>0</v>
      </c>
      <c r="W522" s="7"/>
      <c r="X522" s="7"/>
      <c r="Y522" s="18">
        <v>0</v>
      </c>
      <c r="Z522" s="18">
        <v>391497.92499999999</v>
      </c>
      <c r="AA522" s="18">
        <v>439067</v>
      </c>
      <c r="AB522" s="8" t="str">
        <f t="shared" si="70"/>
        <v>0</v>
      </c>
      <c r="AC522" s="17">
        <f t="shared" si="71"/>
        <v>1.1215053055517472</v>
      </c>
    </row>
    <row r="523" spans="1:29" ht="20.399999999999999" x14ac:dyDescent="0.2">
      <c r="A523" s="44" t="s">
        <v>780</v>
      </c>
      <c r="B523" s="6" t="s">
        <v>31</v>
      </c>
      <c r="C523" s="7" t="s">
        <v>568</v>
      </c>
      <c r="D523" s="7" t="s">
        <v>791</v>
      </c>
      <c r="E523" s="7" t="s">
        <v>781</v>
      </c>
      <c r="F523" s="42" t="s">
        <v>791</v>
      </c>
      <c r="G523" s="12">
        <v>2</v>
      </c>
      <c r="H523" s="12">
        <v>2.2000000000000002</v>
      </c>
      <c r="I523" s="12" t="s">
        <v>149</v>
      </c>
      <c r="J523" s="12" t="s">
        <v>714</v>
      </c>
      <c r="K523" s="12" t="s">
        <v>197</v>
      </c>
      <c r="L523" s="7" t="s">
        <v>1302</v>
      </c>
      <c r="M523" s="7" t="s">
        <v>657</v>
      </c>
      <c r="N523" s="7" t="s">
        <v>98</v>
      </c>
      <c r="O523" s="12" t="s">
        <v>41</v>
      </c>
      <c r="P523" s="12" t="s">
        <v>101</v>
      </c>
      <c r="Q523" s="8"/>
      <c r="R523" s="7" t="s">
        <v>502</v>
      </c>
      <c r="S523" s="7">
        <v>100</v>
      </c>
      <c r="T523" s="7">
        <v>0</v>
      </c>
      <c r="U523" s="8">
        <f t="shared" si="68"/>
        <v>0</v>
      </c>
      <c r="V523" s="8">
        <f t="shared" si="69"/>
        <v>0</v>
      </c>
      <c r="W523" s="7"/>
      <c r="X523" s="7"/>
      <c r="Y523" s="18">
        <v>0</v>
      </c>
      <c r="Z523" s="18">
        <v>146000</v>
      </c>
      <c r="AA523" s="18">
        <v>0</v>
      </c>
      <c r="AB523" s="8" t="str">
        <f t="shared" si="70"/>
        <v>0</v>
      </c>
      <c r="AC523" s="17">
        <f t="shared" si="71"/>
        <v>0</v>
      </c>
    </row>
    <row r="524" spans="1:29" ht="20.399999999999999" x14ac:dyDescent="0.2">
      <c r="A524" s="44" t="s">
        <v>780</v>
      </c>
      <c r="B524" s="6" t="s">
        <v>31</v>
      </c>
      <c r="C524" s="7" t="s">
        <v>568</v>
      </c>
      <c r="D524" s="7" t="s">
        <v>791</v>
      </c>
      <c r="E524" s="7" t="s">
        <v>781</v>
      </c>
      <c r="F524" s="42" t="s">
        <v>791</v>
      </c>
      <c r="G524" s="12">
        <v>2</v>
      </c>
      <c r="H524" s="12">
        <v>2.2000000000000002</v>
      </c>
      <c r="I524" s="12" t="s">
        <v>149</v>
      </c>
      <c r="J524" s="12" t="s">
        <v>715</v>
      </c>
      <c r="K524" s="12" t="s">
        <v>197</v>
      </c>
      <c r="L524" s="7" t="s">
        <v>1302</v>
      </c>
      <c r="M524" s="7" t="s">
        <v>657</v>
      </c>
      <c r="N524" s="7" t="s">
        <v>98</v>
      </c>
      <c r="O524" s="12" t="s">
        <v>41</v>
      </c>
      <c r="P524" s="12" t="s">
        <v>101</v>
      </c>
      <c r="Q524" s="8"/>
      <c r="R524" s="7" t="s">
        <v>502</v>
      </c>
      <c r="S524" s="7">
        <v>100</v>
      </c>
      <c r="T524" s="7">
        <v>0</v>
      </c>
      <c r="U524" s="8">
        <f t="shared" si="68"/>
        <v>0</v>
      </c>
      <c r="V524" s="8">
        <f t="shared" si="69"/>
        <v>0</v>
      </c>
      <c r="W524" s="7"/>
      <c r="X524" s="7"/>
      <c r="Y524" s="18">
        <v>0</v>
      </c>
      <c r="Z524" s="18">
        <v>82284</v>
      </c>
      <c r="AA524" s="18">
        <v>0</v>
      </c>
      <c r="AB524" s="8" t="str">
        <f t="shared" si="70"/>
        <v>0</v>
      </c>
      <c r="AC524" s="17">
        <f t="shared" si="71"/>
        <v>0</v>
      </c>
    </row>
    <row r="525" spans="1:29" ht="20.399999999999999" x14ac:dyDescent="0.2">
      <c r="A525" s="44" t="s">
        <v>780</v>
      </c>
      <c r="B525" s="6" t="s">
        <v>31</v>
      </c>
      <c r="C525" s="7" t="s">
        <v>568</v>
      </c>
      <c r="D525" s="7" t="s">
        <v>792</v>
      </c>
      <c r="E525" s="7" t="s">
        <v>781</v>
      </c>
      <c r="F525" s="42" t="s">
        <v>792</v>
      </c>
      <c r="G525" s="12">
        <v>2</v>
      </c>
      <c r="H525" s="12">
        <v>2.2000000000000002</v>
      </c>
      <c r="I525" s="12" t="s">
        <v>149</v>
      </c>
      <c r="J525" s="12" t="s">
        <v>719</v>
      </c>
      <c r="K525" s="12" t="s">
        <v>197</v>
      </c>
      <c r="L525" s="7" t="s">
        <v>1302</v>
      </c>
      <c r="M525" s="7" t="s">
        <v>657</v>
      </c>
      <c r="N525" s="7" t="s">
        <v>98</v>
      </c>
      <c r="O525" s="12" t="s">
        <v>41</v>
      </c>
      <c r="P525" s="12" t="s">
        <v>101</v>
      </c>
      <c r="Q525" s="8"/>
      <c r="R525" s="7" t="s">
        <v>502</v>
      </c>
      <c r="S525" s="7">
        <v>100</v>
      </c>
      <c r="T525" s="7">
        <v>0</v>
      </c>
      <c r="U525" s="8">
        <f t="shared" si="68"/>
        <v>0</v>
      </c>
      <c r="V525" s="8">
        <f t="shared" si="69"/>
        <v>0</v>
      </c>
      <c r="W525" s="7"/>
      <c r="X525" s="7"/>
      <c r="Y525" s="18">
        <v>0</v>
      </c>
      <c r="Z525" s="18">
        <v>167668</v>
      </c>
      <c r="AA525" s="18">
        <v>0</v>
      </c>
      <c r="AB525" s="8" t="str">
        <f t="shared" si="70"/>
        <v>0</v>
      </c>
      <c r="AC525" s="13">
        <f t="shared" si="71"/>
        <v>0</v>
      </c>
    </row>
    <row r="526" spans="1:29" ht="20.399999999999999" x14ac:dyDescent="0.2">
      <c r="A526" s="44" t="s">
        <v>780</v>
      </c>
      <c r="B526" s="6" t="s">
        <v>31</v>
      </c>
      <c r="C526" s="7" t="s">
        <v>568</v>
      </c>
      <c r="D526" s="7" t="s">
        <v>792</v>
      </c>
      <c r="E526" s="7" t="s">
        <v>781</v>
      </c>
      <c r="F526" s="42" t="s">
        <v>792</v>
      </c>
      <c r="G526" s="12">
        <v>2</v>
      </c>
      <c r="H526" s="12">
        <v>2.2000000000000002</v>
      </c>
      <c r="I526" s="12" t="s">
        <v>149</v>
      </c>
      <c r="J526" s="12" t="s">
        <v>720</v>
      </c>
      <c r="K526" s="12" t="s">
        <v>197</v>
      </c>
      <c r="L526" s="7" t="s">
        <v>1302</v>
      </c>
      <c r="M526" s="7" t="s">
        <v>657</v>
      </c>
      <c r="N526" s="7" t="s">
        <v>98</v>
      </c>
      <c r="O526" s="12" t="s">
        <v>41</v>
      </c>
      <c r="P526" s="12" t="s">
        <v>101</v>
      </c>
      <c r="Q526" s="8"/>
      <c r="R526" s="7" t="s">
        <v>502</v>
      </c>
      <c r="S526" s="7">
        <v>100</v>
      </c>
      <c r="T526" s="7">
        <v>0</v>
      </c>
      <c r="U526" s="8">
        <f t="shared" si="68"/>
        <v>0</v>
      </c>
      <c r="V526" s="8">
        <f t="shared" si="69"/>
        <v>0</v>
      </c>
      <c r="W526" s="7"/>
      <c r="X526" s="7"/>
      <c r="Y526" s="18">
        <v>0</v>
      </c>
      <c r="Z526" s="18">
        <v>149278</v>
      </c>
      <c r="AA526" s="18">
        <v>0</v>
      </c>
      <c r="AB526" s="8" t="str">
        <f t="shared" si="70"/>
        <v>0</v>
      </c>
      <c r="AC526" s="13">
        <f t="shared" si="71"/>
        <v>0</v>
      </c>
    </row>
    <row r="527" spans="1:29" ht="20.399999999999999" x14ac:dyDescent="0.2">
      <c r="A527" s="44" t="s">
        <v>780</v>
      </c>
      <c r="B527" s="6" t="s">
        <v>31</v>
      </c>
      <c r="C527" s="7" t="s">
        <v>568</v>
      </c>
      <c r="D527" s="7" t="s">
        <v>792</v>
      </c>
      <c r="E527" s="7" t="s">
        <v>781</v>
      </c>
      <c r="F527" s="42" t="s">
        <v>792</v>
      </c>
      <c r="G527" s="12">
        <v>2</v>
      </c>
      <c r="H527" s="12">
        <v>2.2000000000000002</v>
      </c>
      <c r="I527" s="12" t="s">
        <v>149</v>
      </c>
      <c r="J527" s="12" t="s">
        <v>721</v>
      </c>
      <c r="K527" s="12" t="s">
        <v>197</v>
      </c>
      <c r="L527" s="7" t="s">
        <v>1302</v>
      </c>
      <c r="M527" s="7" t="s">
        <v>657</v>
      </c>
      <c r="N527" s="7" t="s">
        <v>98</v>
      </c>
      <c r="O527" s="12" t="s">
        <v>41</v>
      </c>
      <c r="P527" s="12" t="s">
        <v>101</v>
      </c>
      <c r="Q527" s="8"/>
      <c r="R527" s="7" t="s">
        <v>502</v>
      </c>
      <c r="S527" s="7">
        <v>100</v>
      </c>
      <c r="T527" s="7">
        <v>0</v>
      </c>
      <c r="U527" s="8">
        <f t="shared" si="68"/>
        <v>0</v>
      </c>
      <c r="V527" s="8">
        <f t="shared" si="69"/>
        <v>0</v>
      </c>
      <c r="W527" s="7"/>
      <c r="X527" s="7"/>
      <c r="Y527" s="18">
        <v>0</v>
      </c>
      <c r="Z527" s="18">
        <v>3127009</v>
      </c>
      <c r="AA527" s="18">
        <v>0</v>
      </c>
      <c r="AB527" s="8" t="str">
        <f t="shared" si="70"/>
        <v>0</v>
      </c>
      <c r="AC527" s="13">
        <f t="shared" si="71"/>
        <v>0</v>
      </c>
    </row>
    <row r="528" spans="1:29" ht="20.399999999999999" x14ac:dyDescent="0.2">
      <c r="A528" s="44" t="s">
        <v>780</v>
      </c>
      <c r="B528" s="6" t="s">
        <v>31</v>
      </c>
      <c r="C528" s="7" t="s">
        <v>568</v>
      </c>
      <c r="D528" s="7" t="s">
        <v>792</v>
      </c>
      <c r="E528" s="7" t="s">
        <v>781</v>
      </c>
      <c r="F528" s="42" t="s">
        <v>792</v>
      </c>
      <c r="G528" s="12">
        <v>2</v>
      </c>
      <c r="H528" s="12">
        <v>2.2000000000000002</v>
      </c>
      <c r="I528" s="12" t="s">
        <v>149</v>
      </c>
      <c r="J528" s="12" t="s">
        <v>722</v>
      </c>
      <c r="K528" s="12" t="s">
        <v>197</v>
      </c>
      <c r="L528" s="7" t="s">
        <v>1316</v>
      </c>
      <c r="M528" s="7" t="s">
        <v>657</v>
      </c>
      <c r="N528" s="7" t="s">
        <v>98</v>
      </c>
      <c r="O528" s="12" t="s">
        <v>41</v>
      </c>
      <c r="P528" s="12" t="s">
        <v>101</v>
      </c>
      <c r="Q528" s="8"/>
      <c r="R528" s="7" t="s">
        <v>502</v>
      </c>
      <c r="S528" s="7">
        <v>100</v>
      </c>
      <c r="T528" s="7">
        <v>0</v>
      </c>
      <c r="U528" s="8">
        <f t="shared" si="68"/>
        <v>0</v>
      </c>
      <c r="V528" s="8">
        <f t="shared" si="69"/>
        <v>0</v>
      </c>
      <c r="W528" s="7"/>
      <c r="X528" s="7"/>
      <c r="Y528" s="18">
        <v>0</v>
      </c>
      <c r="Z528" s="18">
        <v>90995</v>
      </c>
      <c r="AA528" s="18">
        <v>0</v>
      </c>
      <c r="AB528" s="8" t="str">
        <f t="shared" si="70"/>
        <v>0</v>
      </c>
      <c r="AC528" s="13">
        <f t="shared" si="71"/>
        <v>0</v>
      </c>
    </row>
    <row r="529" spans="1:29" ht="20.399999999999999" x14ac:dyDescent="0.2">
      <c r="A529" s="44" t="s">
        <v>780</v>
      </c>
      <c r="B529" s="6" t="s">
        <v>31</v>
      </c>
      <c r="C529" s="7" t="s">
        <v>568</v>
      </c>
      <c r="D529" s="7" t="s">
        <v>792</v>
      </c>
      <c r="E529" s="7" t="s">
        <v>781</v>
      </c>
      <c r="F529" s="42" t="s">
        <v>792</v>
      </c>
      <c r="G529" s="12">
        <v>2</v>
      </c>
      <c r="H529" s="12">
        <v>2.2000000000000002</v>
      </c>
      <c r="I529" s="12" t="s">
        <v>149</v>
      </c>
      <c r="J529" s="12" t="s">
        <v>723</v>
      </c>
      <c r="K529" s="12" t="s">
        <v>197</v>
      </c>
      <c r="L529" s="7" t="s">
        <v>1317</v>
      </c>
      <c r="M529" s="7" t="s">
        <v>657</v>
      </c>
      <c r="N529" s="7" t="s">
        <v>98</v>
      </c>
      <c r="O529" s="12" t="s">
        <v>41</v>
      </c>
      <c r="P529" s="12" t="s">
        <v>101</v>
      </c>
      <c r="Q529" s="8"/>
      <c r="R529" s="7" t="s">
        <v>502</v>
      </c>
      <c r="S529" s="7">
        <v>100</v>
      </c>
      <c r="T529" s="7">
        <v>0</v>
      </c>
      <c r="U529" s="8">
        <f t="shared" si="68"/>
        <v>0</v>
      </c>
      <c r="V529" s="8">
        <f t="shared" si="69"/>
        <v>0</v>
      </c>
      <c r="W529" s="7"/>
      <c r="X529" s="7"/>
      <c r="Y529" s="18">
        <v>0</v>
      </c>
      <c r="Z529" s="18">
        <v>500774</v>
      </c>
      <c r="AA529" s="18">
        <v>0</v>
      </c>
      <c r="AB529" s="8" t="str">
        <f t="shared" si="70"/>
        <v>0</v>
      </c>
      <c r="AC529" s="13">
        <f t="shared" si="71"/>
        <v>0</v>
      </c>
    </row>
    <row r="530" spans="1:29" ht="20.399999999999999" x14ac:dyDescent="0.2">
      <c r="A530" s="44" t="s">
        <v>780</v>
      </c>
      <c r="B530" s="6" t="s">
        <v>31</v>
      </c>
      <c r="C530" s="7" t="s">
        <v>568</v>
      </c>
      <c r="D530" s="7" t="s">
        <v>792</v>
      </c>
      <c r="E530" s="7" t="s">
        <v>781</v>
      </c>
      <c r="F530" s="42" t="s">
        <v>792</v>
      </c>
      <c r="G530" s="12">
        <v>2</v>
      </c>
      <c r="H530" s="12">
        <v>2.2000000000000002</v>
      </c>
      <c r="I530" s="12" t="s">
        <v>149</v>
      </c>
      <c r="J530" s="12" t="s">
        <v>724</v>
      </c>
      <c r="K530" s="12" t="s">
        <v>197</v>
      </c>
      <c r="L530" s="7" t="s">
        <v>1101</v>
      </c>
      <c r="M530" s="7" t="s">
        <v>657</v>
      </c>
      <c r="N530" s="7" t="s">
        <v>98</v>
      </c>
      <c r="O530" s="12" t="s">
        <v>41</v>
      </c>
      <c r="P530" s="12" t="s">
        <v>101</v>
      </c>
      <c r="Q530" s="8"/>
      <c r="R530" s="7" t="s">
        <v>502</v>
      </c>
      <c r="S530" s="7">
        <v>100</v>
      </c>
      <c r="T530" s="7">
        <v>0</v>
      </c>
      <c r="U530" s="8">
        <f t="shared" si="68"/>
        <v>0</v>
      </c>
      <c r="V530" s="8">
        <f t="shared" si="69"/>
        <v>0</v>
      </c>
      <c r="W530" s="7"/>
      <c r="X530" s="7"/>
      <c r="Y530" s="18">
        <v>0</v>
      </c>
      <c r="Z530" s="18">
        <v>84745</v>
      </c>
      <c r="AA530" s="18">
        <v>0</v>
      </c>
      <c r="AB530" s="8" t="str">
        <f t="shared" si="70"/>
        <v>0</v>
      </c>
      <c r="AC530" s="13">
        <f t="shared" si="71"/>
        <v>0</v>
      </c>
    </row>
    <row r="531" spans="1:29" ht="20.399999999999999" x14ac:dyDescent="0.2">
      <c r="A531" s="44" t="s">
        <v>780</v>
      </c>
      <c r="B531" s="6" t="s">
        <v>31</v>
      </c>
      <c r="C531" s="7" t="s">
        <v>568</v>
      </c>
      <c r="D531" s="7" t="s">
        <v>792</v>
      </c>
      <c r="E531" s="7" t="s">
        <v>781</v>
      </c>
      <c r="F531" s="42" t="s">
        <v>792</v>
      </c>
      <c r="G531" s="12">
        <v>2</v>
      </c>
      <c r="H531" s="12">
        <v>2.2000000000000002</v>
      </c>
      <c r="I531" s="12" t="s">
        <v>149</v>
      </c>
      <c r="J531" s="12" t="s">
        <v>725</v>
      </c>
      <c r="K531" s="12" t="s">
        <v>197</v>
      </c>
      <c r="L531" s="7" t="s">
        <v>1302</v>
      </c>
      <c r="M531" s="7" t="s">
        <v>772</v>
      </c>
      <c r="N531" s="7" t="s">
        <v>98</v>
      </c>
      <c r="O531" s="12" t="s">
        <v>41</v>
      </c>
      <c r="P531" s="12" t="s">
        <v>101</v>
      </c>
      <c r="Q531" s="8"/>
      <c r="R531" s="7" t="s">
        <v>502</v>
      </c>
      <c r="S531" s="7">
        <v>100</v>
      </c>
      <c r="T531" s="7">
        <v>0</v>
      </c>
      <c r="U531" s="8">
        <f t="shared" si="68"/>
        <v>0</v>
      </c>
      <c r="V531" s="8">
        <f t="shared" si="69"/>
        <v>0</v>
      </c>
      <c r="W531" s="7"/>
      <c r="X531" s="7"/>
      <c r="Y531" s="18">
        <v>0</v>
      </c>
      <c r="Z531" s="18">
        <v>1480515</v>
      </c>
      <c r="AA531" s="18">
        <v>0</v>
      </c>
      <c r="AB531" s="8" t="str">
        <f t="shared" si="70"/>
        <v>0</v>
      </c>
      <c r="AC531" s="13">
        <f t="shared" si="71"/>
        <v>0</v>
      </c>
    </row>
    <row r="532" spans="1:29" ht="20.399999999999999" x14ac:dyDescent="0.2">
      <c r="A532" s="44" t="s">
        <v>780</v>
      </c>
      <c r="B532" s="6" t="s">
        <v>31</v>
      </c>
      <c r="C532" s="7" t="s">
        <v>568</v>
      </c>
      <c r="D532" s="7" t="s">
        <v>792</v>
      </c>
      <c r="E532" s="7" t="s">
        <v>781</v>
      </c>
      <c r="F532" s="42" t="s">
        <v>792</v>
      </c>
      <c r="G532" s="12">
        <v>2</v>
      </c>
      <c r="H532" s="12">
        <v>2.2000000000000002</v>
      </c>
      <c r="I532" s="12" t="s">
        <v>149</v>
      </c>
      <c r="J532" s="12" t="s">
        <v>726</v>
      </c>
      <c r="K532" s="12" t="s">
        <v>197</v>
      </c>
      <c r="L532" s="7" t="s">
        <v>1302</v>
      </c>
      <c r="M532" s="7" t="s">
        <v>657</v>
      </c>
      <c r="N532" s="7" t="s">
        <v>98</v>
      </c>
      <c r="O532" s="12" t="s">
        <v>41</v>
      </c>
      <c r="P532" s="12" t="s">
        <v>101</v>
      </c>
      <c r="Q532" s="8"/>
      <c r="R532" s="7" t="s">
        <v>502</v>
      </c>
      <c r="S532" s="7">
        <v>100</v>
      </c>
      <c r="T532" s="7">
        <v>0</v>
      </c>
      <c r="U532" s="8">
        <f t="shared" si="68"/>
        <v>0</v>
      </c>
      <c r="V532" s="8">
        <f t="shared" si="69"/>
        <v>0</v>
      </c>
      <c r="W532" s="7"/>
      <c r="X532" s="7"/>
      <c r="Y532" s="18">
        <v>0</v>
      </c>
      <c r="Z532" s="18">
        <v>890592</v>
      </c>
      <c r="AA532" s="18">
        <v>0</v>
      </c>
      <c r="AB532" s="8" t="str">
        <f t="shared" si="70"/>
        <v>0</v>
      </c>
      <c r="AC532" s="13">
        <f t="shared" si="71"/>
        <v>0</v>
      </c>
    </row>
    <row r="533" spans="1:29" ht="20.399999999999999" x14ac:dyDescent="0.2">
      <c r="A533" s="44" t="s">
        <v>780</v>
      </c>
      <c r="B533" s="6" t="s">
        <v>31</v>
      </c>
      <c r="C533" s="7" t="s">
        <v>568</v>
      </c>
      <c r="D533" s="7" t="s">
        <v>792</v>
      </c>
      <c r="E533" s="7" t="s">
        <v>781</v>
      </c>
      <c r="F533" s="42" t="s">
        <v>792</v>
      </c>
      <c r="G533" s="12">
        <v>2</v>
      </c>
      <c r="H533" s="12">
        <v>2.2000000000000002</v>
      </c>
      <c r="I533" s="12" t="s">
        <v>149</v>
      </c>
      <c r="J533" s="12" t="s">
        <v>727</v>
      </c>
      <c r="K533" s="12" t="s">
        <v>197</v>
      </c>
      <c r="L533" s="7" t="s">
        <v>1302</v>
      </c>
      <c r="M533" s="7" t="s">
        <v>657</v>
      </c>
      <c r="N533" s="7" t="s">
        <v>98</v>
      </c>
      <c r="O533" s="12" t="s">
        <v>41</v>
      </c>
      <c r="P533" s="12" t="s">
        <v>101</v>
      </c>
      <c r="Q533" s="8"/>
      <c r="R533" s="7" t="s">
        <v>502</v>
      </c>
      <c r="S533" s="7">
        <v>100</v>
      </c>
      <c r="T533" s="7">
        <v>0</v>
      </c>
      <c r="U533" s="8">
        <f t="shared" si="68"/>
        <v>0</v>
      </c>
      <c r="V533" s="8">
        <f t="shared" si="69"/>
        <v>0</v>
      </c>
      <c r="W533" s="7"/>
      <c r="X533" s="7"/>
      <c r="Y533" s="18">
        <v>0</v>
      </c>
      <c r="Z533" s="18">
        <v>10130508</v>
      </c>
      <c r="AA533" s="18">
        <v>0</v>
      </c>
      <c r="AB533" s="8" t="str">
        <f t="shared" si="70"/>
        <v>0</v>
      </c>
      <c r="AC533" s="13">
        <f t="shared" si="71"/>
        <v>0</v>
      </c>
    </row>
    <row r="534" spans="1:29" ht="20.399999999999999" x14ac:dyDescent="0.2">
      <c r="A534" s="44" t="s">
        <v>780</v>
      </c>
      <c r="B534" s="6" t="s">
        <v>31</v>
      </c>
      <c r="C534" s="7" t="s">
        <v>568</v>
      </c>
      <c r="D534" s="7" t="s">
        <v>792</v>
      </c>
      <c r="E534" s="7" t="s">
        <v>781</v>
      </c>
      <c r="F534" s="42" t="s">
        <v>792</v>
      </c>
      <c r="G534" s="12">
        <v>2</v>
      </c>
      <c r="H534" s="12">
        <v>2.2000000000000002</v>
      </c>
      <c r="I534" s="12" t="s">
        <v>149</v>
      </c>
      <c r="J534" s="12" t="s">
        <v>728</v>
      </c>
      <c r="K534" s="12" t="s">
        <v>197</v>
      </c>
      <c r="L534" s="7" t="s">
        <v>1318</v>
      </c>
      <c r="M534" s="7" t="s">
        <v>657</v>
      </c>
      <c r="N534" s="7" t="s">
        <v>98</v>
      </c>
      <c r="O534" s="12" t="s">
        <v>41</v>
      </c>
      <c r="P534" s="12" t="s">
        <v>101</v>
      </c>
      <c r="Q534" s="8"/>
      <c r="R534" s="7" t="s">
        <v>502</v>
      </c>
      <c r="S534" s="7">
        <v>100</v>
      </c>
      <c r="T534" s="7">
        <v>0</v>
      </c>
      <c r="U534" s="8">
        <f t="shared" si="68"/>
        <v>0</v>
      </c>
      <c r="V534" s="8">
        <f t="shared" si="69"/>
        <v>0</v>
      </c>
      <c r="W534" s="7"/>
      <c r="X534" s="7"/>
      <c r="Y534" s="18">
        <v>0</v>
      </c>
      <c r="Z534" s="18">
        <v>1726093</v>
      </c>
      <c r="AA534" s="18">
        <v>0</v>
      </c>
      <c r="AB534" s="8" t="str">
        <f t="shared" si="70"/>
        <v>0</v>
      </c>
      <c r="AC534" s="13">
        <f t="shared" si="71"/>
        <v>0</v>
      </c>
    </row>
    <row r="535" spans="1:29" ht="20.399999999999999" x14ac:dyDescent="0.2">
      <c r="A535" s="44" t="s">
        <v>780</v>
      </c>
      <c r="B535" s="6" t="s">
        <v>31</v>
      </c>
      <c r="C535" s="7" t="s">
        <v>568</v>
      </c>
      <c r="D535" s="7" t="s">
        <v>792</v>
      </c>
      <c r="E535" s="7" t="s">
        <v>781</v>
      </c>
      <c r="F535" s="42" t="s">
        <v>792</v>
      </c>
      <c r="G535" s="12">
        <v>2</v>
      </c>
      <c r="H535" s="12">
        <v>2.2000000000000002</v>
      </c>
      <c r="I535" s="12" t="s">
        <v>149</v>
      </c>
      <c r="J535" s="12" t="s">
        <v>729</v>
      </c>
      <c r="K535" s="12" t="s">
        <v>197</v>
      </c>
      <c r="L535" s="7" t="s">
        <v>1303</v>
      </c>
      <c r="M535" s="7" t="s">
        <v>657</v>
      </c>
      <c r="N535" s="7" t="s">
        <v>98</v>
      </c>
      <c r="O535" s="12" t="s">
        <v>41</v>
      </c>
      <c r="P535" s="12" t="s">
        <v>101</v>
      </c>
      <c r="Q535" s="8"/>
      <c r="R535" s="7" t="s">
        <v>502</v>
      </c>
      <c r="S535" s="7">
        <v>100</v>
      </c>
      <c r="T535" s="7">
        <v>0</v>
      </c>
      <c r="U535" s="8">
        <f t="shared" si="68"/>
        <v>0</v>
      </c>
      <c r="V535" s="8">
        <f t="shared" si="69"/>
        <v>0</v>
      </c>
      <c r="W535" s="7"/>
      <c r="X535" s="7"/>
      <c r="Y535" s="18">
        <v>0</v>
      </c>
      <c r="Z535" s="18">
        <v>2671719</v>
      </c>
      <c r="AA535" s="18">
        <v>0</v>
      </c>
      <c r="AB535" s="8" t="str">
        <f t="shared" si="70"/>
        <v>0</v>
      </c>
      <c r="AC535" s="13">
        <f t="shared" si="71"/>
        <v>0</v>
      </c>
    </row>
    <row r="536" spans="1:29" ht="20.399999999999999" x14ac:dyDescent="0.2">
      <c r="A536" s="44" t="s">
        <v>780</v>
      </c>
      <c r="B536" s="6" t="s">
        <v>31</v>
      </c>
      <c r="C536" s="7" t="s">
        <v>568</v>
      </c>
      <c r="D536" s="7" t="s">
        <v>792</v>
      </c>
      <c r="E536" s="7" t="s">
        <v>781</v>
      </c>
      <c r="F536" s="42" t="s">
        <v>792</v>
      </c>
      <c r="G536" s="12">
        <v>2</v>
      </c>
      <c r="H536" s="12">
        <v>2.2000000000000002</v>
      </c>
      <c r="I536" s="12" t="s">
        <v>149</v>
      </c>
      <c r="J536" s="12" t="s">
        <v>731</v>
      </c>
      <c r="K536" s="12" t="s">
        <v>197</v>
      </c>
      <c r="L536" s="7" t="s">
        <v>1319</v>
      </c>
      <c r="M536" s="7" t="s">
        <v>657</v>
      </c>
      <c r="N536" s="7" t="s">
        <v>98</v>
      </c>
      <c r="O536" s="12" t="s">
        <v>41</v>
      </c>
      <c r="P536" s="12" t="s">
        <v>101</v>
      </c>
      <c r="Q536" s="8"/>
      <c r="R536" s="7" t="s">
        <v>779</v>
      </c>
      <c r="S536" s="7">
        <v>130</v>
      </c>
      <c r="T536" s="7">
        <v>0</v>
      </c>
      <c r="U536" s="8">
        <f t="shared" si="68"/>
        <v>0</v>
      </c>
      <c r="V536" s="8">
        <f t="shared" si="69"/>
        <v>0</v>
      </c>
      <c r="W536" s="7"/>
      <c r="X536" s="7"/>
      <c r="Y536" s="18">
        <v>0</v>
      </c>
      <c r="Z536" s="18">
        <v>14889115</v>
      </c>
      <c r="AA536" s="18">
        <v>5570917</v>
      </c>
      <c r="AB536" s="8" t="str">
        <f t="shared" si="70"/>
        <v>0</v>
      </c>
      <c r="AC536" s="17">
        <f t="shared" si="71"/>
        <v>0.37416038495236287</v>
      </c>
    </row>
    <row r="537" spans="1:29" ht="20.399999999999999" x14ac:dyDescent="0.2">
      <c r="A537" s="44" t="s">
        <v>780</v>
      </c>
      <c r="B537" s="6" t="s">
        <v>31</v>
      </c>
      <c r="C537" s="7" t="s">
        <v>568</v>
      </c>
      <c r="D537" s="7" t="s">
        <v>792</v>
      </c>
      <c r="E537" s="7" t="s">
        <v>781</v>
      </c>
      <c r="F537" s="42" t="s">
        <v>792</v>
      </c>
      <c r="G537" s="12">
        <v>2</v>
      </c>
      <c r="H537" s="12">
        <v>2.2000000000000002</v>
      </c>
      <c r="I537" s="12" t="s">
        <v>149</v>
      </c>
      <c r="J537" s="12" t="s">
        <v>732</v>
      </c>
      <c r="K537" s="12" t="s">
        <v>197</v>
      </c>
      <c r="L537" s="7" t="s">
        <v>1319</v>
      </c>
      <c r="M537" s="7" t="s">
        <v>772</v>
      </c>
      <c r="N537" s="7" t="s">
        <v>98</v>
      </c>
      <c r="O537" s="12" t="s">
        <v>41</v>
      </c>
      <c r="P537" s="12" t="s">
        <v>101</v>
      </c>
      <c r="Q537" s="8"/>
      <c r="R537" s="7" t="s">
        <v>502</v>
      </c>
      <c r="S537" s="7">
        <v>100</v>
      </c>
      <c r="T537" s="7">
        <v>0</v>
      </c>
      <c r="U537" s="8">
        <f t="shared" si="68"/>
        <v>0</v>
      </c>
      <c r="V537" s="8">
        <f t="shared" si="69"/>
        <v>0</v>
      </c>
      <c r="W537" s="7"/>
      <c r="X537" s="7"/>
      <c r="Y537" s="18">
        <v>0</v>
      </c>
      <c r="Z537" s="18">
        <v>4895100</v>
      </c>
      <c r="AA537" s="18">
        <v>428886</v>
      </c>
      <c r="AB537" s="8" t="str">
        <f t="shared" si="70"/>
        <v>0</v>
      </c>
      <c r="AC537" s="17">
        <f t="shared" si="71"/>
        <v>8.7615370472513332E-2</v>
      </c>
    </row>
    <row r="538" spans="1:29" ht="20.399999999999999" x14ac:dyDescent="0.2">
      <c r="A538" s="44" t="s">
        <v>780</v>
      </c>
      <c r="B538" s="6" t="s">
        <v>31</v>
      </c>
      <c r="C538" s="7" t="s">
        <v>568</v>
      </c>
      <c r="D538" s="7" t="s">
        <v>792</v>
      </c>
      <c r="E538" s="7" t="s">
        <v>781</v>
      </c>
      <c r="F538" s="42" t="s">
        <v>792</v>
      </c>
      <c r="G538" s="12">
        <v>2</v>
      </c>
      <c r="H538" s="12">
        <v>2.2000000000000002</v>
      </c>
      <c r="I538" s="12" t="s">
        <v>149</v>
      </c>
      <c r="J538" s="12" t="s">
        <v>733</v>
      </c>
      <c r="K538" s="12" t="s">
        <v>197</v>
      </c>
      <c r="L538" s="7" t="s">
        <v>1320</v>
      </c>
      <c r="M538" s="7" t="s">
        <v>657</v>
      </c>
      <c r="N538" s="7" t="s">
        <v>98</v>
      </c>
      <c r="O538" s="12" t="s">
        <v>41</v>
      </c>
      <c r="P538" s="12" t="s">
        <v>101</v>
      </c>
      <c r="Q538" s="8"/>
      <c r="R538" s="7" t="s">
        <v>502</v>
      </c>
      <c r="S538" s="7">
        <v>100</v>
      </c>
      <c r="T538" s="7">
        <v>0</v>
      </c>
      <c r="U538" s="8">
        <f t="shared" si="68"/>
        <v>0</v>
      </c>
      <c r="V538" s="8">
        <f t="shared" si="69"/>
        <v>0</v>
      </c>
      <c r="W538" s="7"/>
      <c r="X538" s="7"/>
      <c r="Y538" s="18">
        <v>0</v>
      </c>
      <c r="Z538" s="18">
        <v>5644350</v>
      </c>
      <c r="AA538" s="18">
        <v>0</v>
      </c>
      <c r="AB538" s="8" t="str">
        <f t="shared" si="70"/>
        <v>0</v>
      </c>
      <c r="AC538" s="17">
        <f t="shared" si="71"/>
        <v>0</v>
      </c>
    </row>
    <row r="539" spans="1:29" ht="22.5" customHeight="1" x14ac:dyDescent="0.2">
      <c r="A539" s="74" t="s">
        <v>780</v>
      </c>
      <c r="B539" s="56" t="s">
        <v>31</v>
      </c>
      <c r="C539" s="68" t="s">
        <v>568</v>
      </c>
      <c r="D539" s="62" t="s">
        <v>792</v>
      </c>
      <c r="E539" s="65" t="s">
        <v>781</v>
      </c>
      <c r="F539" s="62" t="s">
        <v>792</v>
      </c>
      <c r="G539" s="59">
        <v>2</v>
      </c>
      <c r="H539" s="59">
        <v>2.2000000000000002</v>
      </c>
      <c r="I539" s="59" t="s">
        <v>149</v>
      </c>
      <c r="J539" s="59" t="s">
        <v>290</v>
      </c>
      <c r="K539" s="59" t="s">
        <v>296</v>
      </c>
      <c r="L539" s="7" t="s">
        <v>1321</v>
      </c>
      <c r="M539" s="7" t="s">
        <v>315</v>
      </c>
      <c r="N539" s="7" t="s">
        <v>97</v>
      </c>
      <c r="O539" s="12" t="s">
        <v>41</v>
      </c>
      <c r="P539" s="12" t="s">
        <v>319</v>
      </c>
      <c r="Q539" s="8"/>
      <c r="R539" s="7">
        <v>2</v>
      </c>
      <c r="S539" s="7">
        <v>2</v>
      </c>
      <c r="T539" s="7">
        <v>0</v>
      </c>
      <c r="U539" s="8">
        <f t="shared" si="68"/>
        <v>0</v>
      </c>
      <c r="V539" s="8">
        <f t="shared" si="69"/>
        <v>0</v>
      </c>
      <c r="W539" s="7"/>
      <c r="X539" s="7"/>
      <c r="Y539" s="18">
        <v>0</v>
      </c>
      <c r="Z539" s="18">
        <v>2632826.048</v>
      </c>
      <c r="AA539" s="18">
        <v>0</v>
      </c>
      <c r="AB539" s="8" t="str">
        <f t="shared" si="70"/>
        <v>0</v>
      </c>
      <c r="AC539" s="13">
        <f t="shared" si="71"/>
        <v>0</v>
      </c>
    </row>
    <row r="540" spans="1:29" ht="22.5" customHeight="1" x14ac:dyDescent="0.2">
      <c r="A540" s="76"/>
      <c r="B540" s="58"/>
      <c r="C540" s="70"/>
      <c r="D540" s="64"/>
      <c r="E540" s="67"/>
      <c r="F540" s="64"/>
      <c r="G540" s="61"/>
      <c r="H540" s="61"/>
      <c r="I540" s="61"/>
      <c r="J540" s="61"/>
      <c r="K540" s="61"/>
      <c r="L540" s="7" t="s">
        <v>1322</v>
      </c>
      <c r="M540" s="7" t="s">
        <v>316</v>
      </c>
      <c r="N540" s="7" t="s">
        <v>98</v>
      </c>
      <c r="O540" s="12" t="s">
        <v>41</v>
      </c>
      <c r="P540" s="12" t="s">
        <v>319</v>
      </c>
      <c r="Q540" s="8"/>
      <c r="R540" s="7">
        <v>2</v>
      </c>
      <c r="S540" s="7">
        <v>2</v>
      </c>
      <c r="T540" s="7">
        <v>0</v>
      </c>
      <c r="U540" s="8">
        <f t="shared" si="68"/>
        <v>0</v>
      </c>
      <c r="V540" s="8">
        <f t="shared" si="69"/>
        <v>0</v>
      </c>
      <c r="W540" s="7"/>
      <c r="X540" s="7"/>
      <c r="Y540" s="18">
        <v>0</v>
      </c>
      <c r="Z540" s="18">
        <v>1533037.952</v>
      </c>
      <c r="AA540" s="18">
        <v>0</v>
      </c>
      <c r="AB540" s="8" t="str">
        <f t="shared" si="70"/>
        <v>0</v>
      </c>
      <c r="AC540" s="13">
        <f t="shared" si="71"/>
        <v>0</v>
      </c>
    </row>
    <row r="541" spans="1:29" ht="22.5" customHeight="1" x14ac:dyDescent="0.2">
      <c r="A541" s="71" t="s">
        <v>780</v>
      </c>
      <c r="B541" s="56" t="s">
        <v>31</v>
      </c>
      <c r="C541" s="68" t="s">
        <v>568</v>
      </c>
      <c r="D541" s="59" t="s">
        <v>792</v>
      </c>
      <c r="E541" s="65" t="s">
        <v>781</v>
      </c>
      <c r="F541" s="62" t="s">
        <v>792</v>
      </c>
      <c r="G541" s="59">
        <v>2</v>
      </c>
      <c r="H541" s="59">
        <v>2.2000000000000002</v>
      </c>
      <c r="I541" s="59" t="s">
        <v>149</v>
      </c>
      <c r="J541" s="59" t="s">
        <v>291</v>
      </c>
      <c r="K541" s="59" t="s">
        <v>296</v>
      </c>
      <c r="L541" s="7" t="s">
        <v>1321</v>
      </c>
      <c r="M541" s="7" t="s">
        <v>315</v>
      </c>
      <c r="N541" s="7" t="s">
        <v>97</v>
      </c>
      <c r="O541" s="12" t="s">
        <v>41</v>
      </c>
      <c r="P541" s="12" t="s">
        <v>102</v>
      </c>
      <c r="Q541" s="8"/>
      <c r="R541" s="7">
        <v>2</v>
      </c>
      <c r="S541" s="7">
        <v>2</v>
      </c>
      <c r="T541" s="7">
        <v>0</v>
      </c>
      <c r="U541" s="8">
        <f t="shared" ref="U541:U568" si="72">IFERROR((T541/R541),"0")</f>
        <v>0</v>
      </c>
      <c r="V541" s="8">
        <f t="shared" ref="V541:V568" si="73">IFERROR((T541/S541),"0")</f>
        <v>0</v>
      </c>
      <c r="W541" s="7"/>
      <c r="X541" s="7"/>
      <c r="Y541" s="18">
        <v>0</v>
      </c>
      <c r="Z541" s="18">
        <v>1017134.976</v>
      </c>
      <c r="AA541" s="18">
        <v>0</v>
      </c>
      <c r="AB541" s="8" t="str">
        <f t="shared" ref="AB541:AB568" si="74">IFERROR((AA541/Y541),"0")</f>
        <v>0</v>
      </c>
      <c r="AC541" s="13">
        <f t="shared" ref="AC541:AC568" si="75">IFERROR((AA541/Z541),"0")</f>
        <v>0</v>
      </c>
    </row>
    <row r="542" spans="1:29" ht="22.5" customHeight="1" x14ac:dyDescent="0.2">
      <c r="A542" s="72"/>
      <c r="B542" s="58"/>
      <c r="C542" s="70"/>
      <c r="D542" s="61"/>
      <c r="E542" s="67"/>
      <c r="F542" s="64"/>
      <c r="G542" s="61"/>
      <c r="H542" s="61"/>
      <c r="I542" s="61"/>
      <c r="J542" s="61"/>
      <c r="K542" s="61"/>
      <c r="L542" s="7" t="s">
        <v>1323</v>
      </c>
      <c r="M542" s="7" t="s">
        <v>317</v>
      </c>
      <c r="N542" s="7" t="s">
        <v>97</v>
      </c>
      <c r="O542" s="12" t="s">
        <v>41</v>
      </c>
      <c r="P542" s="12" t="s">
        <v>102</v>
      </c>
      <c r="Q542" s="8"/>
      <c r="R542" s="7">
        <v>1</v>
      </c>
      <c r="S542" s="7">
        <v>1</v>
      </c>
      <c r="T542" s="7">
        <v>0</v>
      </c>
      <c r="U542" s="8">
        <f t="shared" si="72"/>
        <v>0</v>
      </c>
      <c r="V542" s="8">
        <f t="shared" si="73"/>
        <v>0</v>
      </c>
      <c r="W542" s="7"/>
      <c r="X542" s="7"/>
      <c r="Y542" s="18">
        <v>0</v>
      </c>
      <c r="Z542" s="18">
        <v>168337.024</v>
      </c>
      <c r="AA542" s="18">
        <v>0</v>
      </c>
      <c r="AB542" s="8" t="str">
        <f t="shared" si="74"/>
        <v>0</v>
      </c>
      <c r="AC542" s="13">
        <f t="shared" si="75"/>
        <v>0</v>
      </c>
    </row>
    <row r="543" spans="1:29" ht="20.399999999999999" x14ac:dyDescent="0.2">
      <c r="A543" s="44" t="s">
        <v>780</v>
      </c>
      <c r="B543" s="6" t="s">
        <v>31</v>
      </c>
      <c r="C543" s="7" t="s">
        <v>568</v>
      </c>
      <c r="D543" s="7" t="s">
        <v>792</v>
      </c>
      <c r="E543" s="7" t="s">
        <v>781</v>
      </c>
      <c r="F543" s="42" t="s">
        <v>792</v>
      </c>
      <c r="G543" s="12">
        <v>2</v>
      </c>
      <c r="H543" s="12">
        <v>2.2000000000000002</v>
      </c>
      <c r="I543" s="12" t="s">
        <v>149</v>
      </c>
      <c r="J543" s="12" t="s">
        <v>292</v>
      </c>
      <c r="K543" s="12" t="s">
        <v>296</v>
      </c>
      <c r="L543" s="7" t="s">
        <v>1321</v>
      </c>
      <c r="M543" s="7" t="s">
        <v>315</v>
      </c>
      <c r="N543" s="7" t="s">
        <v>98</v>
      </c>
      <c r="O543" s="12" t="s">
        <v>41</v>
      </c>
      <c r="P543" s="12" t="s">
        <v>102</v>
      </c>
      <c r="Q543" s="8"/>
      <c r="R543" s="7">
        <v>1</v>
      </c>
      <c r="S543" s="7">
        <v>1</v>
      </c>
      <c r="T543" s="7">
        <v>0</v>
      </c>
      <c r="U543" s="8">
        <f t="shared" si="72"/>
        <v>0</v>
      </c>
      <c r="V543" s="8">
        <f t="shared" si="73"/>
        <v>0</v>
      </c>
      <c r="W543" s="7"/>
      <c r="X543" s="7"/>
      <c r="Y543" s="18">
        <v>0</v>
      </c>
      <c r="Z543" s="18">
        <v>13879287</v>
      </c>
      <c r="AA543" s="18">
        <v>0</v>
      </c>
      <c r="AB543" s="8" t="str">
        <f t="shared" si="74"/>
        <v>0</v>
      </c>
      <c r="AC543" s="13">
        <f t="shared" si="75"/>
        <v>0</v>
      </c>
    </row>
    <row r="544" spans="1:29" ht="81.599999999999994" x14ac:dyDescent="0.2">
      <c r="A544" s="44" t="s">
        <v>780</v>
      </c>
      <c r="B544" s="6" t="s">
        <v>31</v>
      </c>
      <c r="C544" s="7" t="s">
        <v>568</v>
      </c>
      <c r="D544" s="7" t="s">
        <v>794</v>
      </c>
      <c r="E544" s="7" t="s">
        <v>781</v>
      </c>
      <c r="F544" s="42" t="s">
        <v>795</v>
      </c>
      <c r="G544" s="12">
        <v>2</v>
      </c>
      <c r="H544" s="12">
        <v>2.4</v>
      </c>
      <c r="I544" s="12" t="s">
        <v>207</v>
      </c>
      <c r="J544" s="12" t="s">
        <v>735</v>
      </c>
      <c r="K544" s="12" t="s">
        <v>209</v>
      </c>
      <c r="L544" s="7" t="s">
        <v>1324</v>
      </c>
      <c r="M544" s="7" t="s">
        <v>774</v>
      </c>
      <c r="N544" s="7" t="s">
        <v>97</v>
      </c>
      <c r="O544" s="12" t="s">
        <v>41</v>
      </c>
      <c r="P544" s="12" t="s">
        <v>101</v>
      </c>
      <c r="Q544" s="8"/>
      <c r="R544" s="7">
        <v>1</v>
      </c>
      <c r="S544" s="7">
        <v>1</v>
      </c>
      <c r="T544" s="7">
        <v>0</v>
      </c>
      <c r="U544" s="8">
        <f t="shared" si="72"/>
        <v>0</v>
      </c>
      <c r="V544" s="8">
        <f t="shared" si="73"/>
        <v>0</v>
      </c>
      <c r="W544" s="7"/>
      <c r="X544" s="7"/>
      <c r="Y544" s="18">
        <v>0</v>
      </c>
      <c r="Z544" s="18">
        <v>756726</v>
      </c>
      <c r="AA544" s="18">
        <v>0</v>
      </c>
      <c r="AB544" s="8" t="str">
        <f t="shared" si="74"/>
        <v>0</v>
      </c>
      <c r="AC544" s="13">
        <f t="shared" si="75"/>
        <v>0</v>
      </c>
    </row>
    <row r="545" spans="1:29" ht="61.2" x14ac:dyDescent="0.2">
      <c r="A545" s="44" t="s">
        <v>780</v>
      </c>
      <c r="B545" s="6" t="s">
        <v>31</v>
      </c>
      <c r="C545" s="7" t="s">
        <v>568</v>
      </c>
      <c r="D545" s="7" t="s">
        <v>794</v>
      </c>
      <c r="E545" s="7" t="s">
        <v>781</v>
      </c>
      <c r="F545" s="42" t="s">
        <v>795</v>
      </c>
      <c r="G545" s="12">
        <v>2</v>
      </c>
      <c r="H545" s="12">
        <v>2.4</v>
      </c>
      <c r="I545" s="12" t="s">
        <v>207</v>
      </c>
      <c r="J545" s="12" t="s">
        <v>736</v>
      </c>
      <c r="K545" s="12" t="s">
        <v>209</v>
      </c>
      <c r="L545" s="7" t="s">
        <v>1325</v>
      </c>
      <c r="M545" s="7" t="s">
        <v>775</v>
      </c>
      <c r="N545" s="7" t="s">
        <v>97</v>
      </c>
      <c r="O545" s="12" t="s">
        <v>41</v>
      </c>
      <c r="P545" s="12" t="s">
        <v>101</v>
      </c>
      <c r="Q545" s="8"/>
      <c r="R545" s="7">
        <v>2547537.0699999998</v>
      </c>
      <c r="S545" s="7">
        <v>2547537.0699999998</v>
      </c>
      <c r="T545" s="7">
        <v>0</v>
      </c>
      <c r="U545" s="8">
        <f t="shared" si="72"/>
        <v>0</v>
      </c>
      <c r="V545" s="8">
        <f t="shared" si="73"/>
        <v>0</v>
      </c>
      <c r="W545" s="7"/>
      <c r="X545" s="7"/>
      <c r="Y545" s="18">
        <v>0</v>
      </c>
      <c r="Z545" s="18">
        <v>2547537</v>
      </c>
      <c r="AA545" s="18">
        <v>0</v>
      </c>
      <c r="AB545" s="8" t="str">
        <f t="shared" si="74"/>
        <v>0</v>
      </c>
      <c r="AC545" s="13">
        <f t="shared" si="75"/>
        <v>0</v>
      </c>
    </row>
    <row r="546" spans="1:29" ht="51" x14ac:dyDescent="0.2">
      <c r="A546" s="44" t="s">
        <v>780</v>
      </c>
      <c r="B546" s="6" t="s">
        <v>31</v>
      </c>
      <c r="C546" s="7" t="s">
        <v>568</v>
      </c>
      <c r="D546" s="7" t="s">
        <v>792</v>
      </c>
      <c r="E546" s="7" t="s">
        <v>781</v>
      </c>
      <c r="F546" s="42" t="s">
        <v>792</v>
      </c>
      <c r="G546" s="12">
        <v>2</v>
      </c>
      <c r="H546" s="12">
        <v>2.4</v>
      </c>
      <c r="I546" s="12" t="s">
        <v>207</v>
      </c>
      <c r="J546" s="12" t="s">
        <v>737</v>
      </c>
      <c r="K546" s="12" t="s">
        <v>209</v>
      </c>
      <c r="L546" s="7" t="s">
        <v>1326</v>
      </c>
      <c r="M546" s="7" t="s">
        <v>775</v>
      </c>
      <c r="N546" s="7" t="s">
        <v>97</v>
      </c>
      <c r="O546" s="12" t="s">
        <v>41</v>
      </c>
      <c r="P546" s="12" t="s">
        <v>101</v>
      </c>
      <c r="Q546" s="8"/>
      <c r="R546" s="7">
        <v>1</v>
      </c>
      <c r="S546" s="7">
        <v>1</v>
      </c>
      <c r="T546" s="7">
        <v>0</v>
      </c>
      <c r="U546" s="8">
        <f t="shared" si="72"/>
        <v>0</v>
      </c>
      <c r="V546" s="8">
        <f t="shared" si="73"/>
        <v>0</v>
      </c>
      <c r="W546" s="7"/>
      <c r="X546" s="7"/>
      <c r="Y546" s="18">
        <v>0</v>
      </c>
      <c r="Z546" s="18">
        <v>2000000</v>
      </c>
      <c r="AA546" s="18">
        <v>0</v>
      </c>
      <c r="AB546" s="8" t="str">
        <f t="shared" si="74"/>
        <v>0</v>
      </c>
      <c r="AC546" s="13">
        <f t="shared" si="75"/>
        <v>0</v>
      </c>
    </row>
    <row r="547" spans="1:29" ht="20.399999999999999" x14ac:dyDescent="0.2">
      <c r="A547" s="44" t="s">
        <v>780</v>
      </c>
      <c r="B547" s="6" t="s">
        <v>31</v>
      </c>
      <c r="C547" s="7" t="s">
        <v>568</v>
      </c>
      <c r="D547" s="7" t="s">
        <v>792</v>
      </c>
      <c r="E547" s="7" t="s">
        <v>781</v>
      </c>
      <c r="F547" s="42" t="s">
        <v>792</v>
      </c>
      <c r="G547" s="12">
        <v>2</v>
      </c>
      <c r="H547" s="12">
        <v>2.4</v>
      </c>
      <c r="I547" s="12" t="s">
        <v>207</v>
      </c>
      <c r="J547" s="12" t="s">
        <v>738</v>
      </c>
      <c r="K547" s="12" t="s">
        <v>209</v>
      </c>
      <c r="L547" s="7" t="s">
        <v>1327</v>
      </c>
      <c r="M547" s="7" t="s">
        <v>776</v>
      </c>
      <c r="N547" s="7" t="s">
        <v>97</v>
      </c>
      <c r="O547" s="12" t="s">
        <v>41</v>
      </c>
      <c r="P547" s="12" t="s">
        <v>101</v>
      </c>
      <c r="Q547" s="8"/>
      <c r="R547" s="7">
        <v>1</v>
      </c>
      <c r="S547" s="7">
        <v>1</v>
      </c>
      <c r="T547" s="7">
        <v>0</v>
      </c>
      <c r="U547" s="8">
        <f t="shared" si="72"/>
        <v>0</v>
      </c>
      <c r="V547" s="8">
        <f t="shared" si="73"/>
        <v>0</v>
      </c>
      <c r="W547" s="7"/>
      <c r="X547" s="7"/>
      <c r="Y547" s="18">
        <v>0</v>
      </c>
      <c r="Z547" s="18">
        <v>169</v>
      </c>
      <c r="AA547" s="18">
        <v>0</v>
      </c>
      <c r="AB547" s="8" t="str">
        <f t="shared" si="74"/>
        <v>0</v>
      </c>
      <c r="AC547" s="13">
        <f t="shared" si="75"/>
        <v>0</v>
      </c>
    </row>
    <row r="548" spans="1:29" ht="40.799999999999997" x14ac:dyDescent="0.2">
      <c r="A548" s="71" t="s">
        <v>780</v>
      </c>
      <c r="B548" s="56" t="s">
        <v>31</v>
      </c>
      <c r="C548" s="68" t="s">
        <v>568</v>
      </c>
      <c r="D548" s="59" t="s">
        <v>791</v>
      </c>
      <c r="E548" s="65" t="s">
        <v>781</v>
      </c>
      <c r="F548" s="62" t="s">
        <v>791</v>
      </c>
      <c r="G548" s="59">
        <v>2</v>
      </c>
      <c r="H548" s="59">
        <v>2.2000000000000002</v>
      </c>
      <c r="I548" s="59" t="s">
        <v>149</v>
      </c>
      <c r="J548" s="59" t="s">
        <v>740</v>
      </c>
      <c r="K548" s="59" t="s">
        <v>744</v>
      </c>
      <c r="L548" s="7" t="s">
        <v>746</v>
      </c>
      <c r="M548" s="7" t="s">
        <v>746</v>
      </c>
      <c r="N548" s="7" t="s">
        <v>97</v>
      </c>
      <c r="O548" s="12" t="s">
        <v>99</v>
      </c>
      <c r="P548" s="12" t="s">
        <v>746</v>
      </c>
      <c r="Q548" s="8"/>
      <c r="R548" s="7">
        <v>1</v>
      </c>
      <c r="S548" s="7">
        <v>1</v>
      </c>
      <c r="T548" s="7">
        <v>0</v>
      </c>
      <c r="U548" s="8">
        <f t="shared" si="72"/>
        <v>0</v>
      </c>
      <c r="V548" s="8">
        <f t="shared" si="73"/>
        <v>0</v>
      </c>
      <c r="W548" s="7"/>
      <c r="X548" s="7"/>
      <c r="Y548" s="18">
        <v>0</v>
      </c>
      <c r="Z548" s="18">
        <v>549526.6</v>
      </c>
      <c r="AA548" s="18">
        <v>439067</v>
      </c>
      <c r="AB548" s="8" t="str">
        <f t="shared" si="74"/>
        <v>0</v>
      </c>
      <c r="AC548" s="17">
        <f t="shared" si="75"/>
        <v>0.79899135000926258</v>
      </c>
    </row>
    <row r="549" spans="1:29" ht="40.799999999999997" x14ac:dyDescent="0.2">
      <c r="A549" s="72"/>
      <c r="B549" s="58"/>
      <c r="C549" s="70"/>
      <c r="D549" s="61"/>
      <c r="E549" s="67"/>
      <c r="F549" s="64"/>
      <c r="G549" s="61"/>
      <c r="H549" s="61"/>
      <c r="I549" s="61"/>
      <c r="J549" s="61"/>
      <c r="K549" s="61"/>
      <c r="L549" s="7" t="s">
        <v>746</v>
      </c>
      <c r="M549" s="7" t="s">
        <v>746</v>
      </c>
      <c r="N549" s="7" t="s">
        <v>97</v>
      </c>
      <c r="O549" s="12" t="s">
        <v>99</v>
      </c>
      <c r="P549" s="12" t="s">
        <v>746</v>
      </c>
      <c r="Q549" s="8"/>
      <c r="R549" s="7">
        <v>1</v>
      </c>
      <c r="S549" s="7">
        <v>1</v>
      </c>
      <c r="T549" s="7">
        <v>0</v>
      </c>
      <c r="U549" s="8">
        <f t="shared" si="72"/>
        <v>0</v>
      </c>
      <c r="V549" s="8">
        <f t="shared" si="73"/>
        <v>0</v>
      </c>
      <c r="W549" s="7"/>
      <c r="X549" s="7"/>
      <c r="Y549" s="18">
        <v>0</v>
      </c>
      <c r="Z549" s="18">
        <v>549526.6</v>
      </c>
      <c r="AA549" s="18">
        <v>439067</v>
      </c>
      <c r="AB549" s="8" t="str">
        <f t="shared" si="74"/>
        <v>0</v>
      </c>
      <c r="AC549" s="17">
        <f t="shared" si="75"/>
        <v>0.79899135000926258</v>
      </c>
    </row>
    <row r="550" spans="1:29" ht="78.75" customHeight="1" x14ac:dyDescent="0.2">
      <c r="A550" s="74" t="s">
        <v>780</v>
      </c>
      <c r="B550" s="56" t="s">
        <v>31</v>
      </c>
      <c r="C550" s="68" t="s">
        <v>568</v>
      </c>
      <c r="D550" s="59" t="s">
        <v>1573</v>
      </c>
      <c r="E550" s="65" t="s">
        <v>781</v>
      </c>
      <c r="F550" s="62" t="s">
        <v>2350</v>
      </c>
      <c r="G550" s="59">
        <v>2</v>
      </c>
      <c r="H550" s="59">
        <v>2.2000000000000002</v>
      </c>
      <c r="I550" s="59" t="s">
        <v>1574</v>
      </c>
      <c r="J550" s="59" t="s">
        <v>1575</v>
      </c>
      <c r="K550" s="59" t="s">
        <v>151</v>
      </c>
      <c r="L550" s="7" t="s">
        <v>1576</v>
      </c>
      <c r="M550" s="7" t="s">
        <v>1584</v>
      </c>
      <c r="N550" s="7" t="s">
        <v>98</v>
      </c>
      <c r="O550" s="12" t="s">
        <v>41</v>
      </c>
      <c r="P550" s="12" t="s">
        <v>101</v>
      </c>
      <c r="Q550" s="8"/>
      <c r="R550" s="7">
        <v>24000</v>
      </c>
      <c r="S550" s="7">
        <v>24000</v>
      </c>
      <c r="T550" s="7">
        <v>10096</v>
      </c>
      <c r="U550" s="35">
        <f t="shared" si="72"/>
        <v>0.42066666666666669</v>
      </c>
      <c r="V550" s="35">
        <f t="shared" si="73"/>
        <v>0.42066666666666669</v>
      </c>
      <c r="W550" s="7"/>
      <c r="X550" s="7"/>
      <c r="Y550" s="18">
        <v>6278314.4400000004</v>
      </c>
      <c r="Z550" s="18">
        <v>6283962</v>
      </c>
      <c r="AA550" s="18">
        <v>1391760.6</v>
      </c>
      <c r="AB550" s="35">
        <f t="shared" si="74"/>
        <v>0.22167742844049079</v>
      </c>
      <c r="AC550" s="17">
        <f t="shared" si="75"/>
        <v>0.22147820117308159</v>
      </c>
    </row>
    <row r="551" spans="1:29" ht="30.6" x14ac:dyDescent="0.2">
      <c r="A551" s="75"/>
      <c r="B551" s="57"/>
      <c r="C551" s="69"/>
      <c r="D551" s="60"/>
      <c r="E551" s="66"/>
      <c r="F551" s="63"/>
      <c r="G551" s="60"/>
      <c r="H551" s="60"/>
      <c r="I551" s="60"/>
      <c r="J551" s="60"/>
      <c r="K551" s="60"/>
      <c r="L551" s="7" t="s">
        <v>1577</v>
      </c>
      <c r="M551" s="7" t="s">
        <v>1585</v>
      </c>
      <c r="N551" s="7" t="s">
        <v>98</v>
      </c>
      <c r="O551" s="12" t="s">
        <v>41</v>
      </c>
      <c r="P551" s="12" t="s">
        <v>101</v>
      </c>
      <c r="Q551" s="8"/>
      <c r="R551" s="7">
        <v>60</v>
      </c>
      <c r="S551" s="7">
        <v>60</v>
      </c>
      <c r="T551" s="7">
        <v>15</v>
      </c>
      <c r="U551" s="35">
        <f t="shared" si="72"/>
        <v>0.25</v>
      </c>
      <c r="V551" s="35">
        <f t="shared" si="73"/>
        <v>0.25</v>
      </c>
      <c r="W551" s="7"/>
      <c r="X551" s="7"/>
      <c r="Y551" s="18">
        <v>6278314.4400000004</v>
      </c>
      <c r="Z551" s="18">
        <v>6283962</v>
      </c>
      <c r="AA551" s="18">
        <v>1391760.6</v>
      </c>
      <c r="AB551" s="35">
        <f t="shared" si="74"/>
        <v>0.22167742844049079</v>
      </c>
      <c r="AC551" s="17">
        <f t="shared" si="75"/>
        <v>0.22147820117308159</v>
      </c>
    </row>
    <row r="552" spans="1:29" ht="20.399999999999999" x14ac:dyDescent="0.2">
      <c r="A552" s="75"/>
      <c r="B552" s="57"/>
      <c r="C552" s="69"/>
      <c r="D552" s="60"/>
      <c r="E552" s="66"/>
      <c r="F552" s="63"/>
      <c r="G552" s="60"/>
      <c r="H552" s="60"/>
      <c r="I552" s="60"/>
      <c r="J552" s="60"/>
      <c r="K552" s="60"/>
      <c r="L552" s="7" t="s">
        <v>1578</v>
      </c>
      <c r="M552" s="7" t="s">
        <v>1586</v>
      </c>
      <c r="N552" s="7" t="s">
        <v>98</v>
      </c>
      <c r="O552" s="12" t="s">
        <v>41</v>
      </c>
      <c r="P552" s="12" t="s">
        <v>101</v>
      </c>
      <c r="Q552" s="8"/>
      <c r="R552" s="7">
        <v>300</v>
      </c>
      <c r="S552" s="7">
        <v>300</v>
      </c>
      <c r="T552" s="7">
        <v>75</v>
      </c>
      <c r="U552" s="35">
        <f t="shared" si="72"/>
        <v>0.25</v>
      </c>
      <c r="V552" s="35">
        <f t="shared" si="73"/>
        <v>0.25</v>
      </c>
      <c r="W552" s="7"/>
      <c r="X552" s="7"/>
      <c r="Y552" s="18">
        <v>6278314.4400000004</v>
      </c>
      <c r="Z552" s="18">
        <v>6283962</v>
      </c>
      <c r="AA552" s="18">
        <v>1391760.6</v>
      </c>
      <c r="AB552" s="35">
        <f t="shared" si="74"/>
        <v>0.22167742844049079</v>
      </c>
      <c r="AC552" s="17">
        <f t="shared" si="75"/>
        <v>0.22147820117308159</v>
      </c>
    </row>
    <row r="553" spans="1:29" ht="20.399999999999999" x14ac:dyDescent="0.2">
      <c r="A553" s="75"/>
      <c r="B553" s="57"/>
      <c r="C553" s="69"/>
      <c r="D553" s="60"/>
      <c r="E553" s="66"/>
      <c r="F553" s="63"/>
      <c r="G553" s="60"/>
      <c r="H553" s="60"/>
      <c r="I553" s="60"/>
      <c r="J553" s="60"/>
      <c r="K553" s="60"/>
      <c r="L553" s="7" t="s">
        <v>1579</v>
      </c>
      <c r="M553" s="7" t="s">
        <v>1587</v>
      </c>
      <c r="N553" s="7" t="s">
        <v>97</v>
      </c>
      <c r="O553" s="12" t="s">
        <v>41</v>
      </c>
      <c r="P553" s="12" t="s">
        <v>101</v>
      </c>
      <c r="Q553" s="8"/>
      <c r="R553" s="7">
        <v>180</v>
      </c>
      <c r="S553" s="7">
        <v>180</v>
      </c>
      <c r="T553" s="7">
        <v>94</v>
      </c>
      <c r="U553" s="35">
        <f t="shared" si="72"/>
        <v>0.52222222222222225</v>
      </c>
      <c r="V553" s="35">
        <f t="shared" si="73"/>
        <v>0.52222222222222225</v>
      </c>
      <c r="W553" s="7"/>
      <c r="X553" s="7"/>
      <c r="Y553" s="18">
        <v>6278314.4400000004</v>
      </c>
      <c r="Z553" s="18">
        <v>6283962</v>
      </c>
      <c r="AA553" s="18">
        <v>1391760.6</v>
      </c>
      <c r="AB553" s="35">
        <f t="shared" si="74"/>
        <v>0.22167742844049079</v>
      </c>
      <c r="AC553" s="17">
        <f t="shared" si="75"/>
        <v>0.22147820117308159</v>
      </c>
    </row>
    <row r="554" spans="1:29" ht="20.399999999999999" x14ac:dyDescent="0.2">
      <c r="A554" s="75"/>
      <c r="B554" s="57"/>
      <c r="C554" s="69"/>
      <c r="D554" s="60"/>
      <c r="E554" s="66"/>
      <c r="F554" s="63"/>
      <c r="G554" s="60"/>
      <c r="H554" s="60"/>
      <c r="I554" s="60"/>
      <c r="J554" s="60"/>
      <c r="K554" s="60"/>
      <c r="L554" s="7" t="s">
        <v>1580</v>
      </c>
      <c r="M554" s="7" t="s">
        <v>1588</v>
      </c>
      <c r="N554" s="7" t="s">
        <v>98</v>
      </c>
      <c r="O554" s="12" t="s">
        <v>41</v>
      </c>
      <c r="P554" s="12" t="s">
        <v>101</v>
      </c>
      <c r="Q554" s="8"/>
      <c r="R554" s="7">
        <v>180</v>
      </c>
      <c r="S554" s="7">
        <v>180</v>
      </c>
      <c r="T554" s="7">
        <v>99</v>
      </c>
      <c r="U554" s="35">
        <f t="shared" si="72"/>
        <v>0.55000000000000004</v>
      </c>
      <c r="V554" s="35">
        <f t="shared" si="73"/>
        <v>0.55000000000000004</v>
      </c>
      <c r="W554" s="7"/>
      <c r="X554" s="7"/>
      <c r="Y554" s="18">
        <v>6801507.3099999996</v>
      </c>
      <c r="Z554" s="18">
        <v>6807625.5</v>
      </c>
      <c r="AA554" s="18">
        <v>1507740.65</v>
      </c>
      <c r="AB554" s="35">
        <f t="shared" si="74"/>
        <v>0.22167742844049079</v>
      </c>
      <c r="AC554" s="17">
        <f t="shared" si="75"/>
        <v>0.22147820117308156</v>
      </c>
    </row>
    <row r="555" spans="1:29" ht="20.399999999999999" x14ac:dyDescent="0.2">
      <c r="A555" s="75"/>
      <c r="B555" s="57"/>
      <c r="C555" s="69"/>
      <c r="D555" s="60"/>
      <c r="E555" s="66"/>
      <c r="F555" s="63"/>
      <c r="G555" s="60"/>
      <c r="H555" s="60"/>
      <c r="I555" s="60"/>
      <c r="J555" s="60"/>
      <c r="K555" s="60"/>
      <c r="L555" s="7" t="s">
        <v>1581</v>
      </c>
      <c r="M555" s="7" t="s">
        <v>1589</v>
      </c>
      <c r="N555" s="7" t="s">
        <v>97</v>
      </c>
      <c r="O555" s="12" t="s">
        <v>41</v>
      </c>
      <c r="P555" s="12" t="s">
        <v>101</v>
      </c>
      <c r="Q555" s="8"/>
      <c r="R555" s="7">
        <v>500</v>
      </c>
      <c r="S555" s="7">
        <v>500</v>
      </c>
      <c r="T555" s="7">
        <v>168</v>
      </c>
      <c r="U555" s="35">
        <f t="shared" si="72"/>
        <v>0.33600000000000002</v>
      </c>
      <c r="V555" s="35">
        <f t="shared" si="73"/>
        <v>0.33600000000000002</v>
      </c>
      <c r="W555" s="7"/>
      <c r="X555" s="7"/>
      <c r="Y555" s="18">
        <v>6801507.3099999996</v>
      </c>
      <c r="Z555" s="18">
        <v>6807625.5</v>
      </c>
      <c r="AA555" s="18">
        <v>1507740.65</v>
      </c>
      <c r="AB555" s="35">
        <f t="shared" si="74"/>
        <v>0.22167742844049079</v>
      </c>
      <c r="AC555" s="17">
        <f t="shared" si="75"/>
        <v>0.22147820117308156</v>
      </c>
    </row>
    <row r="556" spans="1:29" ht="20.399999999999999" x14ac:dyDescent="0.2">
      <c r="A556" s="75"/>
      <c r="B556" s="57"/>
      <c r="C556" s="69"/>
      <c r="D556" s="60"/>
      <c r="E556" s="66"/>
      <c r="F556" s="63"/>
      <c r="G556" s="60"/>
      <c r="H556" s="60"/>
      <c r="I556" s="60"/>
      <c r="J556" s="60"/>
      <c r="K556" s="60"/>
      <c r="L556" s="7" t="s">
        <v>1582</v>
      </c>
      <c r="M556" s="7" t="s">
        <v>1589</v>
      </c>
      <c r="N556" s="7" t="s">
        <v>97</v>
      </c>
      <c r="O556" s="12" t="s">
        <v>41</v>
      </c>
      <c r="P556" s="12" t="s">
        <v>101</v>
      </c>
      <c r="Q556" s="8"/>
      <c r="R556" s="7">
        <v>1100</v>
      </c>
      <c r="S556" s="7">
        <v>1100</v>
      </c>
      <c r="T556" s="7">
        <v>392</v>
      </c>
      <c r="U556" s="35">
        <f t="shared" si="72"/>
        <v>0.35636363636363638</v>
      </c>
      <c r="V556" s="35">
        <f t="shared" si="73"/>
        <v>0.35636363636363638</v>
      </c>
      <c r="W556" s="7"/>
      <c r="X556" s="7"/>
      <c r="Y556" s="18">
        <v>6801507.3099999996</v>
      </c>
      <c r="Z556" s="18">
        <v>6807625.5</v>
      </c>
      <c r="AA556" s="18">
        <v>1507740.65</v>
      </c>
      <c r="AB556" s="35">
        <f t="shared" si="74"/>
        <v>0.22167742844049079</v>
      </c>
      <c r="AC556" s="17">
        <f t="shared" si="75"/>
        <v>0.22147820117308156</v>
      </c>
    </row>
    <row r="557" spans="1:29" ht="22.5" customHeight="1" x14ac:dyDescent="0.2">
      <c r="A557" s="76"/>
      <c r="B557" s="58"/>
      <c r="C557" s="70"/>
      <c r="D557" s="61"/>
      <c r="E557" s="67"/>
      <c r="F557" s="64"/>
      <c r="G557" s="61"/>
      <c r="H557" s="61"/>
      <c r="I557" s="61"/>
      <c r="J557" s="61"/>
      <c r="K557" s="61"/>
      <c r="L557" s="7" t="s">
        <v>1583</v>
      </c>
      <c r="M557" s="7" t="s">
        <v>1590</v>
      </c>
      <c r="N557" s="7" t="s">
        <v>97</v>
      </c>
      <c r="O557" s="12" t="s">
        <v>41</v>
      </c>
      <c r="P557" s="12" t="s">
        <v>101</v>
      </c>
      <c r="Q557" s="8"/>
      <c r="R557" s="7">
        <v>6000</v>
      </c>
      <c r="S557" s="7">
        <v>6000</v>
      </c>
      <c r="T557" s="7">
        <v>1740</v>
      </c>
      <c r="U557" s="35">
        <f t="shared" si="72"/>
        <v>0.28999999999999998</v>
      </c>
      <c r="V557" s="35">
        <f t="shared" si="73"/>
        <v>0.28999999999999998</v>
      </c>
      <c r="W557" s="7"/>
      <c r="X557" s="7"/>
      <c r="Y557" s="18">
        <v>6801507.3099999996</v>
      </c>
      <c r="Z557" s="18">
        <v>6807625.5</v>
      </c>
      <c r="AA557" s="18">
        <v>1507740.65</v>
      </c>
      <c r="AB557" s="35">
        <f t="shared" si="74"/>
        <v>0.22167742844049079</v>
      </c>
      <c r="AC557" s="17">
        <f t="shared" si="75"/>
        <v>0.22147820117308156</v>
      </c>
    </row>
    <row r="558" spans="1:29" ht="22.5" customHeight="1" x14ac:dyDescent="0.2">
      <c r="A558" s="74" t="s">
        <v>780</v>
      </c>
      <c r="B558" s="56" t="s">
        <v>31</v>
      </c>
      <c r="C558" s="68" t="s">
        <v>568</v>
      </c>
      <c r="D558" s="59" t="s">
        <v>333</v>
      </c>
      <c r="E558" s="65" t="s">
        <v>781</v>
      </c>
      <c r="F558" s="62" t="s">
        <v>1794</v>
      </c>
      <c r="G558" s="59">
        <v>2</v>
      </c>
      <c r="H558" s="59">
        <v>2.2000000000000002</v>
      </c>
      <c r="I558" s="59" t="s">
        <v>149</v>
      </c>
      <c r="J558" s="59" t="s">
        <v>1795</v>
      </c>
      <c r="K558" s="59" t="s">
        <v>197</v>
      </c>
      <c r="L558" s="7" t="s">
        <v>1281</v>
      </c>
      <c r="M558" s="7" t="s">
        <v>1799</v>
      </c>
      <c r="N558" s="7" t="s">
        <v>97</v>
      </c>
      <c r="O558" s="12" t="s">
        <v>41</v>
      </c>
      <c r="P558" s="12" t="s">
        <v>101</v>
      </c>
      <c r="Q558" s="8"/>
      <c r="R558" s="7">
        <v>100</v>
      </c>
      <c r="S558" s="7">
        <v>100</v>
      </c>
      <c r="T558" s="7">
        <v>9.33</v>
      </c>
      <c r="U558" s="35">
        <f t="shared" si="72"/>
        <v>9.3299999999999994E-2</v>
      </c>
      <c r="V558" s="35">
        <f t="shared" si="73"/>
        <v>9.3299999999999994E-2</v>
      </c>
      <c r="W558" s="7"/>
      <c r="X558" s="7"/>
      <c r="Y558" s="18">
        <v>2873282.51</v>
      </c>
      <c r="Z558" s="18">
        <v>3018220.06</v>
      </c>
      <c r="AA558" s="18">
        <v>762178.69</v>
      </c>
      <c r="AB558" s="35">
        <f t="shared" si="74"/>
        <v>0.26526409684650187</v>
      </c>
      <c r="AC558" s="17">
        <f t="shared" si="75"/>
        <v>0.25252588441148982</v>
      </c>
    </row>
    <row r="559" spans="1:29" ht="22.5" customHeight="1" x14ac:dyDescent="0.2">
      <c r="A559" s="75"/>
      <c r="B559" s="57"/>
      <c r="C559" s="69"/>
      <c r="D559" s="60"/>
      <c r="E559" s="66"/>
      <c r="F559" s="63"/>
      <c r="G559" s="60"/>
      <c r="H559" s="60"/>
      <c r="I559" s="60"/>
      <c r="J559" s="60"/>
      <c r="K559" s="60"/>
      <c r="L559" s="7" t="s">
        <v>1282</v>
      </c>
      <c r="M559" s="7" t="s">
        <v>1800</v>
      </c>
      <c r="N559" s="7" t="s">
        <v>97</v>
      </c>
      <c r="O559" s="12" t="s">
        <v>41</v>
      </c>
      <c r="P559" s="12" t="s">
        <v>101</v>
      </c>
      <c r="Q559" s="8"/>
      <c r="R559" s="7">
        <v>100</v>
      </c>
      <c r="S559" s="7">
        <v>100</v>
      </c>
      <c r="T559" s="7">
        <v>8.84</v>
      </c>
      <c r="U559" s="35">
        <f t="shared" si="72"/>
        <v>8.8399999999999992E-2</v>
      </c>
      <c r="V559" s="35">
        <f t="shared" si="73"/>
        <v>8.8399999999999992E-2</v>
      </c>
      <c r="W559" s="7"/>
      <c r="X559" s="7"/>
      <c r="Y559" s="18">
        <v>4309923.7649999997</v>
      </c>
      <c r="Z559" s="18">
        <v>4527330.09</v>
      </c>
      <c r="AA559" s="18">
        <v>1143268.0349999999</v>
      </c>
      <c r="AB559" s="35">
        <f t="shared" si="74"/>
        <v>0.26526409684650187</v>
      </c>
      <c r="AC559" s="17">
        <f t="shared" si="75"/>
        <v>0.25252588441148988</v>
      </c>
    </row>
    <row r="560" spans="1:29" ht="22.5" customHeight="1" x14ac:dyDescent="0.2">
      <c r="A560" s="75"/>
      <c r="B560" s="57"/>
      <c r="C560" s="69"/>
      <c r="D560" s="60"/>
      <c r="E560" s="66"/>
      <c r="F560" s="63"/>
      <c r="G560" s="60"/>
      <c r="H560" s="60"/>
      <c r="I560" s="60"/>
      <c r="J560" s="60"/>
      <c r="K560" s="60"/>
      <c r="L560" s="7" t="s">
        <v>1283</v>
      </c>
      <c r="M560" s="7" t="s">
        <v>1801</v>
      </c>
      <c r="N560" s="7" t="s">
        <v>97</v>
      </c>
      <c r="O560" s="12" t="s">
        <v>41</v>
      </c>
      <c r="P560" s="12" t="s">
        <v>101</v>
      </c>
      <c r="Q560" s="8"/>
      <c r="R560" s="7">
        <v>100</v>
      </c>
      <c r="S560" s="7">
        <v>100</v>
      </c>
      <c r="T560" s="7">
        <v>23.85</v>
      </c>
      <c r="U560" s="35">
        <f t="shared" si="72"/>
        <v>0.23850000000000002</v>
      </c>
      <c r="V560" s="35">
        <f t="shared" si="73"/>
        <v>0.23850000000000002</v>
      </c>
      <c r="W560" s="7"/>
      <c r="X560" s="7"/>
      <c r="Y560" s="18">
        <v>10056488.785</v>
      </c>
      <c r="Z560" s="18">
        <v>10563770.210000001</v>
      </c>
      <c r="AA560" s="18">
        <v>2667625.415</v>
      </c>
      <c r="AB560" s="35">
        <f t="shared" si="74"/>
        <v>0.26526409684650187</v>
      </c>
      <c r="AC560" s="17">
        <f t="shared" si="75"/>
        <v>0.25252588441148982</v>
      </c>
    </row>
    <row r="561" spans="1:29" ht="22.5" customHeight="1" x14ac:dyDescent="0.2">
      <c r="A561" s="75"/>
      <c r="B561" s="57"/>
      <c r="C561" s="69"/>
      <c r="D561" s="60"/>
      <c r="E561" s="66"/>
      <c r="F561" s="63"/>
      <c r="G561" s="60"/>
      <c r="H561" s="60"/>
      <c r="I561" s="60"/>
      <c r="J561" s="60"/>
      <c r="K561" s="60"/>
      <c r="L561" s="7" t="s">
        <v>1796</v>
      </c>
      <c r="M561" s="7" t="s">
        <v>1802</v>
      </c>
      <c r="N561" s="7" t="s">
        <v>97</v>
      </c>
      <c r="O561" s="12" t="s">
        <v>41</v>
      </c>
      <c r="P561" s="12" t="s">
        <v>101</v>
      </c>
      <c r="Q561" s="8"/>
      <c r="R561" s="7">
        <v>1975658</v>
      </c>
      <c r="S561" s="7">
        <v>1975658</v>
      </c>
      <c r="T561" s="7">
        <v>561240</v>
      </c>
      <c r="U561" s="35">
        <f t="shared" si="72"/>
        <v>0.28407750734185777</v>
      </c>
      <c r="V561" s="35">
        <f t="shared" si="73"/>
        <v>0.28407750734185777</v>
      </c>
      <c r="W561" s="7"/>
      <c r="X561" s="7"/>
      <c r="Y561" s="18">
        <v>28732825.100000001</v>
      </c>
      <c r="Z561" s="18">
        <v>30182200.600000001</v>
      </c>
      <c r="AA561" s="18">
        <v>7621786.9000000004</v>
      </c>
      <c r="AB561" s="35">
        <f t="shared" si="74"/>
        <v>0.26526409684650187</v>
      </c>
      <c r="AC561" s="17">
        <f t="shared" si="75"/>
        <v>0.25252588441148988</v>
      </c>
    </row>
    <row r="562" spans="1:29" ht="22.5" customHeight="1" x14ac:dyDescent="0.2">
      <c r="A562" s="75"/>
      <c r="B562" s="57"/>
      <c r="C562" s="69"/>
      <c r="D562" s="60"/>
      <c r="E562" s="66"/>
      <c r="F562" s="63"/>
      <c r="G562" s="60"/>
      <c r="H562" s="60"/>
      <c r="I562" s="60"/>
      <c r="J562" s="60"/>
      <c r="K562" s="60"/>
      <c r="L562" s="7" t="s">
        <v>1284</v>
      </c>
      <c r="M562" s="7" t="s">
        <v>1803</v>
      </c>
      <c r="N562" s="7" t="s">
        <v>97</v>
      </c>
      <c r="O562" s="12" t="s">
        <v>41</v>
      </c>
      <c r="P562" s="12" t="s">
        <v>101</v>
      </c>
      <c r="Q562" s="8"/>
      <c r="R562" s="7">
        <v>100</v>
      </c>
      <c r="S562" s="7">
        <v>100</v>
      </c>
      <c r="T562" s="7">
        <v>23.43</v>
      </c>
      <c r="U562" s="35">
        <f t="shared" si="72"/>
        <v>0.23430000000000001</v>
      </c>
      <c r="V562" s="35">
        <f t="shared" si="73"/>
        <v>0.23430000000000001</v>
      </c>
      <c r="W562" s="7"/>
      <c r="X562" s="7"/>
      <c r="Y562" s="18">
        <v>31606107.609999999</v>
      </c>
      <c r="Z562" s="18">
        <v>33200420.66</v>
      </c>
      <c r="AA562" s="18">
        <v>8383965.5899999999</v>
      </c>
      <c r="AB562" s="35">
        <f t="shared" si="74"/>
        <v>0.26526409684650187</v>
      </c>
      <c r="AC562" s="17">
        <f t="shared" si="75"/>
        <v>0.25252588441148988</v>
      </c>
    </row>
    <row r="563" spans="1:29" ht="22.5" customHeight="1" x14ac:dyDescent="0.2">
      <c r="A563" s="75"/>
      <c r="B563" s="57"/>
      <c r="C563" s="69"/>
      <c r="D563" s="60"/>
      <c r="E563" s="66"/>
      <c r="F563" s="63"/>
      <c r="G563" s="60"/>
      <c r="H563" s="60"/>
      <c r="I563" s="60"/>
      <c r="J563" s="60"/>
      <c r="K563" s="60"/>
      <c r="L563" s="7" t="s">
        <v>1797</v>
      </c>
      <c r="M563" s="7" t="s">
        <v>1804</v>
      </c>
      <c r="N563" s="7" t="s">
        <v>97</v>
      </c>
      <c r="O563" s="12" t="s">
        <v>41</v>
      </c>
      <c r="P563" s="12" t="s">
        <v>101</v>
      </c>
      <c r="Q563" s="8"/>
      <c r="R563" s="7">
        <v>100</v>
      </c>
      <c r="S563" s="7">
        <v>100</v>
      </c>
      <c r="T563" s="7">
        <v>23.54</v>
      </c>
      <c r="U563" s="35">
        <f t="shared" si="72"/>
        <v>0.2354</v>
      </c>
      <c r="V563" s="35">
        <f t="shared" si="73"/>
        <v>0.2354</v>
      </c>
      <c r="W563" s="7"/>
      <c r="X563" s="7"/>
      <c r="Y563" s="18">
        <v>34479390.119999997</v>
      </c>
      <c r="Z563" s="18">
        <v>36218640.719999999</v>
      </c>
      <c r="AA563" s="18">
        <v>9146144.2799999993</v>
      </c>
      <c r="AB563" s="35">
        <f t="shared" si="74"/>
        <v>0.26526409684650187</v>
      </c>
      <c r="AC563" s="17">
        <f t="shared" si="75"/>
        <v>0.25252588441148988</v>
      </c>
    </row>
    <row r="564" spans="1:29" ht="22.5" customHeight="1" x14ac:dyDescent="0.2">
      <c r="A564" s="75"/>
      <c r="B564" s="57"/>
      <c r="C564" s="69"/>
      <c r="D564" s="60"/>
      <c r="E564" s="66"/>
      <c r="F564" s="63"/>
      <c r="G564" s="60"/>
      <c r="H564" s="60"/>
      <c r="I564" s="60"/>
      <c r="J564" s="60"/>
      <c r="K564" s="60"/>
      <c r="L564" s="7" t="s">
        <v>1286</v>
      </c>
      <c r="M564" s="7" t="s">
        <v>1805</v>
      </c>
      <c r="N564" s="7" t="s">
        <v>97</v>
      </c>
      <c r="O564" s="12" t="s">
        <v>41</v>
      </c>
      <c r="P564" s="12" t="s">
        <v>101</v>
      </c>
      <c r="Q564" s="8"/>
      <c r="R564" s="7">
        <v>100</v>
      </c>
      <c r="S564" s="7">
        <v>100</v>
      </c>
      <c r="T564" s="7">
        <v>22.5</v>
      </c>
      <c r="U564" s="35">
        <f t="shared" si="72"/>
        <v>0.22500000000000001</v>
      </c>
      <c r="V564" s="35">
        <f t="shared" si="73"/>
        <v>0.22500000000000001</v>
      </c>
      <c r="W564" s="7"/>
      <c r="X564" s="7"/>
      <c r="Y564" s="18">
        <v>60338932.710000001</v>
      </c>
      <c r="Z564" s="18">
        <v>63382621.259999998</v>
      </c>
      <c r="AA564" s="18">
        <v>16005752.49</v>
      </c>
      <c r="AB564" s="35">
        <f t="shared" si="74"/>
        <v>0.26526409684650187</v>
      </c>
      <c r="AC564" s="17">
        <f t="shared" si="75"/>
        <v>0.25252588441148988</v>
      </c>
    </row>
    <row r="565" spans="1:29" ht="22.5" customHeight="1" x14ac:dyDescent="0.2">
      <c r="A565" s="76"/>
      <c r="B565" s="58"/>
      <c r="C565" s="70"/>
      <c r="D565" s="61"/>
      <c r="E565" s="67"/>
      <c r="F565" s="64"/>
      <c r="G565" s="61"/>
      <c r="H565" s="61"/>
      <c r="I565" s="61"/>
      <c r="J565" s="61"/>
      <c r="K565" s="61"/>
      <c r="L565" s="7" t="s">
        <v>1798</v>
      </c>
      <c r="M565" s="7" t="s">
        <v>1806</v>
      </c>
      <c r="N565" s="7" t="s">
        <v>97</v>
      </c>
      <c r="O565" s="12" t="s">
        <v>41</v>
      </c>
      <c r="P565" s="12" t="s">
        <v>101</v>
      </c>
      <c r="Q565" s="8"/>
      <c r="R565" s="7">
        <v>47708</v>
      </c>
      <c r="S565" s="7">
        <v>47708</v>
      </c>
      <c r="T565" s="7">
        <v>16358</v>
      </c>
      <c r="U565" s="35">
        <f t="shared" si="72"/>
        <v>0.34287750482099438</v>
      </c>
      <c r="V565" s="35">
        <f t="shared" si="73"/>
        <v>0.34287750482099438</v>
      </c>
      <c r="W565" s="7"/>
      <c r="X565" s="7"/>
      <c r="Y565" s="18">
        <v>114931300.40000001</v>
      </c>
      <c r="Z565" s="18">
        <v>120728802.40000001</v>
      </c>
      <c r="AA565" s="18">
        <v>30487147.600000001</v>
      </c>
      <c r="AB565" s="35">
        <f t="shared" si="74"/>
        <v>0.26526409684650187</v>
      </c>
      <c r="AC565" s="17">
        <f t="shared" si="75"/>
        <v>0.25252588441148988</v>
      </c>
    </row>
    <row r="566" spans="1:29" ht="71.400000000000006" x14ac:dyDescent="0.2">
      <c r="A566" s="49" t="s">
        <v>780</v>
      </c>
      <c r="B566" s="38" t="s">
        <v>31</v>
      </c>
      <c r="C566" s="39" t="s">
        <v>568</v>
      </c>
      <c r="D566" s="39" t="s">
        <v>2123</v>
      </c>
      <c r="E566" s="54" t="s">
        <v>781</v>
      </c>
      <c r="F566" s="40" t="s">
        <v>2124</v>
      </c>
      <c r="G566" s="39">
        <v>1</v>
      </c>
      <c r="H566" s="39">
        <v>1.3</v>
      </c>
      <c r="I566" s="39" t="s">
        <v>324</v>
      </c>
      <c r="J566" s="39" t="s">
        <v>2120</v>
      </c>
      <c r="K566" s="39" t="s">
        <v>295</v>
      </c>
      <c r="L566" s="7" t="s">
        <v>2121</v>
      </c>
      <c r="M566" s="7" t="s">
        <v>2122</v>
      </c>
      <c r="N566" s="7" t="s">
        <v>98</v>
      </c>
      <c r="O566" s="12" t="s">
        <v>41</v>
      </c>
      <c r="P566" s="12" t="s">
        <v>102</v>
      </c>
      <c r="Q566" s="8"/>
      <c r="R566" s="7">
        <v>1</v>
      </c>
      <c r="S566" s="7">
        <v>1</v>
      </c>
      <c r="T566" s="7">
        <v>0</v>
      </c>
      <c r="U566" s="35">
        <f t="shared" si="72"/>
        <v>0</v>
      </c>
      <c r="V566" s="35">
        <f t="shared" si="73"/>
        <v>0</v>
      </c>
      <c r="W566" s="7"/>
      <c r="X566" s="7"/>
      <c r="Y566" s="18">
        <v>20549309</v>
      </c>
      <c r="Z566" s="18">
        <v>21165788</v>
      </c>
      <c r="AA566" s="18">
        <v>7055263</v>
      </c>
      <c r="AB566" s="35">
        <f t="shared" si="74"/>
        <v>0.3433333451747696</v>
      </c>
      <c r="AC566" s="17">
        <f t="shared" si="75"/>
        <v>0.33333334908201856</v>
      </c>
    </row>
    <row r="567" spans="1:29" ht="191.25" customHeight="1" x14ac:dyDescent="0.2">
      <c r="A567" s="71" t="s">
        <v>780</v>
      </c>
      <c r="B567" s="56" t="s">
        <v>31</v>
      </c>
      <c r="C567" s="68" t="s">
        <v>568</v>
      </c>
      <c r="D567" s="59" t="s">
        <v>628</v>
      </c>
      <c r="E567" s="65" t="s">
        <v>781</v>
      </c>
      <c r="F567" s="62" t="s">
        <v>2340</v>
      </c>
      <c r="G567" s="59">
        <v>2</v>
      </c>
      <c r="H567" s="59">
        <v>2.2000000000000002</v>
      </c>
      <c r="I567" s="59" t="s">
        <v>149</v>
      </c>
      <c r="J567" s="59" t="s">
        <v>2225</v>
      </c>
      <c r="K567" s="59" t="s">
        <v>744</v>
      </c>
      <c r="L567" s="7" t="s">
        <v>2226</v>
      </c>
      <c r="M567" s="7" t="s">
        <v>2228</v>
      </c>
      <c r="N567" s="7" t="s">
        <v>97</v>
      </c>
      <c r="O567" s="12" t="s">
        <v>41</v>
      </c>
      <c r="P567" s="12" t="s">
        <v>101</v>
      </c>
      <c r="Q567" s="8"/>
      <c r="R567" s="7">
        <v>85</v>
      </c>
      <c r="S567" s="7">
        <v>85</v>
      </c>
      <c r="T567" s="7">
        <v>0</v>
      </c>
      <c r="U567" s="35">
        <f t="shared" si="72"/>
        <v>0</v>
      </c>
      <c r="V567" s="35">
        <f t="shared" si="73"/>
        <v>0</v>
      </c>
      <c r="W567" s="7"/>
      <c r="X567" s="7"/>
      <c r="Y567" s="18">
        <v>5401606</v>
      </c>
      <c r="Z567" s="18">
        <v>5401606</v>
      </c>
      <c r="AA567" s="18">
        <v>1302759.5</v>
      </c>
      <c r="AB567" s="35">
        <f t="shared" si="74"/>
        <v>0.2411800305316604</v>
      </c>
      <c r="AC567" s="17">
        <f t="shared" si="75"/>
        <v>0.2411800305316604</v>
      </c>
    </row>
    <row r="568" spans="1:29" ht="20.399999999999999" x14ac:dyDescent="0.2">
      <c r="A568" s="72"/>
      <c r="B568" s="58"/>
      <c r="C568" s="70"/>
      <c r="D568" s="61"/>
      <c r="E568" s="67"/>
      <c r="F568" s="64"/>
      <c r="G568" s="61"/>
      <c r="H568" s="61"/>
      <c r="I568" s="61"/>
      <c r="J568" s="61"/>
      <c r="K568" s="61"/>
      <c r="L568" s="7" t="s">
        <v>2227</v>
      </c>
      <c r="M568" s="7" t="s">
        <v>2229</v>
      </c>
      <c r="N568" s="7" t="s">
        <v>97</v>
      </c>
      <c r="O568" s="12" t="s">
        <v>41</v>
      </c>
      <c r="P568" s="12" t="s">
        <v>101</v>
      </c>
      <c r="Q568" s="8"/>
      <c r="R568" s="7">
        <v>115</v>
      </c>
      <c r="S568" s="7">
        <v>115</v>
      </c>
      <c r="T568" s="7">
        <v>5</v>
      </c>
      <c r="U568" s="35">
        <f t="shared" si="72"/>
        <v>4.3478260869565216E-2</v>
      </c>
      <c r="V568" s="35">
        <f t="shared" si="73"/>
        <v>4.3478260869565216E-2</v>
      </c>
      <c r="W568" s="7"/>
      <c r="X568" s="7"/>
      <c r="Y568" s="18">
        <v>5401606</v>
      </c>
      <c r="Z568" s="18">
        <v>5401606</v>
      </c>
      <c r="AA568" s="18">
        <v>1302759.5</v>
      </c>
      <c r="AB568" s="35">
        <f t="shared" si="74"/>
        <v>0.2411800305316604</v>
      </c>
      <c r="AC568" s="17">
        <f t="shared" si="75"/>
        <v>0.2411800305316604</v>
      </c>
    </row>
    <row r="569" spans="1:29" x14ac:dyDescent="0.2">
      <c r="A569" s="52"/>
      <c r="B569" s="6"/>
      <c r="C569" s="22"/>
      <c r="D569" s="22"/>
      <c r="E569" s="22"/>
      <c r="F569" s="43"/>
      <c r="G569" s="23"/>
      <c r="H569" s="23"/>
      <c r="I569" s="23"/>
      <c r="J569" s="23"/>
      <c r="K569" s="23"/>
      <c r="L569" s="22"/>
      <c r="M569" s="22"/>
      <c r="N569" s="22"/>
      <c r="O569" s="23"/>
      <c r="P569" s="23"/>
      <c r="Q569" s="24"/>
      <c r="R569" s="22"/>
      <c r="S569" s="22"/>
      <c r="T569" s="22"/>
      <c r="U569" s="24"/>
      <c r="V569" s="24"/>
      <c r="W569" s="22"/>
      <c r="X569" s="22"/>
      <c r="Y569" s="27"/>
      <c r="Z569" s="27"/>
      <c r="AA569" s="27"/>
      <c r="AB569" s="24"/>
      <c r="AC569" s="28"/>
    </row>
    <row r="570" spans="1:29" ht="224.4" x14ac:dyDescent="0.2">
      <c r="A570" s="44" t="s">
        <v>796</v>
      </c>
      <c r="B570" s="6" t="s">
        <v>29</v>
      </c>
      <c r="C570" s="7" t="s">
        <v>568</v>
      </c>
      <c r="D570" s="7" t="s">
        <v>567</v>
      </c>
      <c r="E570" s="7"/>
      <c r="F570" s="42"/>
      <c r="G570" s="12"/>
      <c r="H570" s="12"/>
      <c r="I570" s="12"/>
      <c r="J570" s="12"/>
      <c r="K570" s="12"/>
      <c r="L570" s="7"/>
      <c r="M570" s="7"/>
      <c r="N570" s="7"/>
      <c r="O570" s="12"/>
      <c r="P570" s="12"/>
      <c r="Q570" s="8"/>
      <c r="R570" s="7"/>
      <c r="S570" s="7"/>
      <c r="T570" s="7"/>
      <c r="U570" s="8"/>
      <c r="V570" s="8"/>
      <c r="W570" s="7"/>
      <c r="X570" s="7"/>
      <c r="Y570" s="18"/>
      <c r="Z570" s="18"/>
      <c r="AA570" s="18"/>
      <c r="AB570" s="8"/>
      <c r="AC570" s="13"/>
    </row>
    <row r="571" spans="1:29" ht="20.399999999999999" x14ac:dyDescent="0.2">
      <c r="A571" s="44" t="s">
        <v>796</v>
      </c>
      <c r="B571" s="6" t="s">
        <v>30</v>
      </c>
      <c r="C571" s="7" t="s">
        <v>568</v>
      </c>
      <c r="D571" t="s">
        <v>797</v>
      </c>
      <c r="E571" s="7"/>
      <c r="F571" s="42"/>
      <c r="G571" s="12"/>
      <c r="H571" s="12"/>
      <c r="I571" s="12"/>
      <c r="J571" s="12"/>
      <c r="K571" s="12"/>
      <c r="L571" s="7"/>
      <c r="M571" s="7"/>
      <c r="N571" s="7"/>
      <c r="O571" s="12"/>
      <c r="P571" s="12"/>
      <c r="Q571" s="8"/>
      <c r="R571" s="7"/>
      <c r="S571" s="7"/>
      <c r="T571" s="7"/>
      <c r="U571" s="8"/>
      <c r="V571" s="8"/>
      <c r="W571" s="7"/>
      <c r="X571" s="7"/>
      <c r="Y571" s="18"/>
      <c r="Z571" s="18"/>
      <c r="AA571" s="18"/>
      <c r="AB571" s="8"/>
      <c r="AC571" s="13"/>
    </row>
    <row r="572" spans="1:29" ht="142.80000000000001" x14ac:dyDescent="0.2">
      <c r="A572" s="44" t="s">
        <v>796</v>
      </c>
      <c r="B572" s="6" t="s">
        <v>31</v>
      </c>
      <c r="C572" s="7" t="s">
        <v>568</v>
      </c>
      <c r="D572" s="7" t="s">
        <v>888</v>
      </c>
      <c r="E572" s="7" t="s">
        <v>887</v>
      </c>
      <c r="F572" s="42" t="s">
        <v>2279</v>
      </c>
      <c r="G572" s="12">
        <v>3</v>
      </c>
      <c r="H572" s="12">
        <v>3.2</v>
      </c>
      <c r="I572" s="12" t="s">
        <v>384</v>
      </c>
      <c r="J572" s="12" t="s">
        <v>799</v>
      </c>
      <c r="K572" s="12" t="s">
        <v>294</v>
      </c>
      <c r="L572" s="7" t="s">
        <v>1166</v>
      </c>
      <c r="M572" s="7" t="s">
        <v>837</v>
      </c>
      <c r="N572" s="7" t="s">
        <v>97</v>
      </c>
      <c r="O572" s="12" t="s">
        <v>99</v>
      </c>
      <c r="P572" s="12" t="s">
        <v>101</v>
      </c>
      <c r="Q572" s="8"/>
      <c r="R572" s="7">
        <v>100</v>
      </c>
      <c r="S572" s="7">
        <v>100</v>
      </c>
      <c r="T572" s="7">
        <v>0</v>
      </c>
      <c r="U572" s="8">
        <f t="shared" ref="U572:U637" si="76">IFERROR((T572/R572),"0")</f>
        <v>0</v>
      </c>
      <c r="V572" s="8">
        <f t="shared" ref="V572:V637" si="77">IFERROR((T572/S572),"0")</f>
        <v>0</v>
      </c>
      <c r="W572" s="7"/>
      <c r="X572" s="7"/>
      <c r="Y572" s="18">
        <v>0</v>
      </c>
      <c r="Z572" s="18">
        <v>500000</v>
      </c>
      <c r="AA572" s="18">
        <v>0</v>
      </c>
      <c r="AB572" s="8" t="str">
        <f t="shared" ref="AB572:AB637" si="78">IFERROR((AA572/Y572),"0")</f>
        <v>0</v>
      </c>
      <c r="AC572" s="13">
        <f t="shared" ref="AC572:AC637" si="79">IFERROR((AA572/Z572),"0")</f>
        <v>0</v>
      </c>
    </row>
    <row r="573" spans="1:29" ht="81.75" customHeight="1" x14ac:dyDescent="0.2">
      <c r="A573" s="71" t="s">
        <v>796</v>
      </c>
      <c r="B573" s="56" t="s">
        <v>31</v>
      </c>
      <c r="C573" s="68" t="s">
        <v>568</v>
      </c>
      <c r="D573" s="59" t="s">
        <v>889</v>
      </c>
      <c r="E573" s="65" t="s">
        <v>887</v>
      </c>
      <c r="F573" s="62" t="s">
        <v>2277</v>
      </c>
      <c r="G573" s="59">
        <v>2</v>
      </c>
      <c r="H573" s="59">
        <v>2.7</v>
      </c>
      <c r="I573" s="59" t="s">
        <v>143</v>
      </c>
      <c r="J573" s="59" t="s">
        <v>684</v>
      </c>
      <c r="K573" s="59" t="s">
        <v>151</v>
      </c>
      <c r="L573" s="7" t="s">
        <v>1328</v>
      </c>
      <c r="M573" s="7" t="s">
        <v>750</v>
      </c>
      <c r="N573" s="7" t="s">
        <v>98</v>
      </c>
      <c r="O573" s="12" t="s">
        <v>100</v>
      </c>
      <c r="P573" s="12" t="s">
        <v>102</v>
      </c>
      <c r="Q573" s="8"/>
      <c r="R573" s="7">
        <v>8</v>
      </c>
      <c r="S573" s="7">
        <v>8</v>
      </c>
      <c r="T573" s="7">
        <v>0</v>
      </c>
      <c r="U573" s="8">
        <f t="shared" si="76"/>
        <v>0</v>
      </c>
      <c r="V573" s="8">
        <f t="shared" si="77"/>
        <v>0</v>
      </c>
      <c r="W573" s="7"/>
      <c r="X573" s="7"/>
      <c r="Y573" s="18">
        <v>63908.1</v>
      </c>
      <c r="Z573" s="18">
        <v>77508</v>
      </c>
      <c r="AA573" s="18">
        <v>0</v>
      </c>
      <c r="AB573" s="8">
        <f t="shared" si="78"/>
        <v>0</v>
      </c>
      <c r="AC573" s="13">
        <f t="shared" si="79"/>
        <v>0</v>
      </c>
    </row>
    <row r="574" spans="1:29" ht="81.75" customHeight="1" x14ac:dyDescent="0.2">
      <c r="A574" s="72"/>
      <c r="B574" s="58"/>
      <c r="C574" s="70"/>
      <c r="D574" s="61"/>
      <c r="E574" s="67"/>
      <c r="F574" s="64"/>
      <c r="G574" s="61"/>
      <c r="H574" s="61"/>
      <c r="I574" s="61"/>
      <c r="J574" s="61"/>
      <c r="K574" s="61"/>
      <c r="L574" s="7" t="s">
        <v>1310</v>
      </c>
      <c r="M574" s="7" t="s">
        <v>751</v>
      </c>
      <c r="N574" s="7" t="s">
        <v>98</v>
      </c>
      <c r="O574" s="12" t="s">
        <v>41</v>
      </c>
      <c r="P574" s="12" t="s">
        <v>101</v>
      </c>
      <c r="Q574" s="8"/>
      <c r="R574" s="7">
        <v>18</v>
      </c>
      <c r="S574" s="7">
        <v>18</v>
      </c>
      <c r="T574" s="7">
        <v>135</v>
      </c>
      <c r="U574" s="8">
        <f t="shared" si="76"/>
        <v>7.5</v>
      </c>
      <c r="V574" s="8">
        <f t="shared" si="77"/>
        <v>7.5</v>
      </c>
      <c r="W574" s="7"/>
      <c r="X574" s="7"/>
      <c r="Y574" s="18">
        <v>149118.9</v>
      </c>
      <c r="Z574" s="18">
        <v>180852</v>
      </c>
      <c r="AA574" s="18">
        <v>0</v>
      </c>
      <c r="AB574" s="8">
        <f t="shared" si="78"/>
        <v>0</v>
      </c>
      <c r="AC574" s="13">
        <f t="shared" si="79"/>
        <v>0</v>
      </c>
    </row>
    <row r="575" spans="1:29" ht="142.80000000000001" x14ac:dyDescent="0.2">
      <c r="A575" s="44" t="s">
        <v>796</v>
      </c>
      <c r="B575" s="6" t="s">
        <v>36</v>
      </c>
      <c r="C575" s="7" t="s">
        <v>568</v>
      </c>
      <c r="D575" s="7" t="s">
        <v>888</v>
      </c>
      <c r="E575" s="7" t="s">
        <v>887</v>
      </c>
      <c r="F575" s="42" t="s">
        <v>2279</v>
      </c>
      <c r="G575" s="12">
        <v>2</v>
      </c>
      <c r="H575" s="12">
        <v>2.1</v>
      </c>
      <c r="I575" s="12" t="s">
        <v>827</v>
      </c>
      <c r="J575" s="12" t="s">
        <v>800</v>
      </c>
      <c r="K575" s="12" t="s">
        <v>832</v>
      </c>
      <c r="L575" s="7" t="s">
        <v>1329</v>
      </c>
      <c r="M575" s="7" t="s">
        <v>838</v>
      </c>
      <c r="N575" s="7" t="s">
        <v>97</v>
      </c>
      <c r="O575" s="12" t="s">
        <v>41</v>
      </c>
      <c r="P575" s="12" t="s">
        <v>102</v>
      </c>
      <c r="Q575" s="8"/>
      <c r="R575" s="7" t="s">
        <v>116</v>
      </c>
      <c r="S575" s="7">
        <v>1</v>
      </c>
      <c r="T575" s="7">
        <v>0</v>
      </c>
      <c r="U575" s="8">
        <f t="shared" si="76"/>
        <v>0</v>
      </c>
      <c r="V575" s="8">
        <f t="shared" si="77"/>
        <v>0</v>
      </c>
      <c r="W575" s="7"/>
      <c r="X575" s="7"/>
      <c r="Y575" s="18">
        <v>0</v>
      </c>
      <c r="Z575" s="18">
        <v>5886149</v>
      </c>
      <c r="AA575" s="18">
        <v>1267053</v>
      </c>
      <c r="AB575" s="8" t="str">
        <f t="shared" si="78"/>
        <v>0</v>
      </c>
      <c r="AC575" s="17">
        <f t="shared" si="79"/>
        <v>0.21526009620211789</v>
      </c>
    </row>
    <row r="576" spans="1:29" ht="30.6" x14ac:dyDescent="0.2">
      <c r="A576" s="44" t="s">
        <v>796</v>
      </c>
      <c r="B576" s="6" t="s">
        <v>36</v>
      </c>
      <c r="C576" s="7" t="s">
        <v>568</v>
      </c>
      <c r="D576" s="20" t="s">
        <v>890</v>
      </c>
      <c r="E576" s="7" t="s">
        <v>887</v>
      </c>
      <c r="F576" s="48" t="s">
        <v>2351</v>
      </c>
      <c r="G576" s="12">
        <v>2</v>
      </c>
      <c r="H576" s="12">
        <v>2.1</v>
      </c>
      <c r="I576" s="12" t="s">
        <v>828</v>
      </c>
      <c r="J576" s="12" t="s">
        <v>801</v>
      </c>
      <c r="K576" s="12" t="s">
        <v>832</v>
      </c>
      <c r="L576" s="7" t="s">
        <v>1330</v>
      </c>
      <c r="M576" s="7" t="s">
        <v>839</v>
      </c>
      <c r="N576" s="7" t="s">
        <v>97</v>
      </c>
      <c r="O576" s="12" t="s">
        <v>41</v>
      </c>
      <c r="P576" s="12" t="s">
        <v>102</v>
      </c>
      <c r="Q576" s="8"/>
      <c r="R576" s="7" t="s">
        <v>116</v>
      </c>
      <c r="S576" s="7">
        <v>1</v>
      </c>
      <c r="T576" s="7">
        <v>0</v>
      </c>
      <c r="U576" s="8">
        <f t="shared" si="76"/>
        <v>0</v>
      </c>
      <c r="V576" s="8">
        <f t="shared" si="77"/>
        <v>0</v>
      </c>
      <c r="W576" s="7"/>
      <c r="X576" s="7"/>
      <c r="Y576" s="18">
        <v>0</v>
      </c>
      <c r="Z576" s="18">
        <v>102197</v>
      </c>
      <c r="AA576" s="18">
        <v>0</v>
      </c>
      <c r="AB576" s="8" t="str">
        <f t="shared" si="78"/>
        <v>0</v>
      </c>
      <c r="AC576" s="17">
        <f t="shared" si="79"/>
        <v>0</v>
      </c>
    </row>
    <row r="577" spans="1:29" ht="51" x14ac:dyDescent="0.2">
      <c r="A577" s="44" t="s">
        <v>796</v>
      </c>
      <c r="B577" s="6" t="s">
        <v>36</v>
      </c>
      <c r="C577" s="7" t="s">
        <v>568</v>
      </c>
      <c r="D577" s="7" t="s">
        <v>892</v>
      </c>
      <c r="E577" s="7" t="s">
        <v>887</v>
      </c>
      <c r="F577" s="42" t="s">
        <v>893</v>
      </c>
      <c r="G577" s="12">
        <v>2</v>
      </c>
      <c r="H577" s="12">
        <v>2.1</v>
      </c>
      <c r="I577" s="12" t="s">
        <v>827</v>
      </c>
      <c r="J577" s="12" t="s">
        <v>803</v>
      </c>
      <c r="K577" s="12" t="s">
        <v>832</v>
      </c>
      <c r="L577" s="7" t="s">
        <v>1331</v>
      </c>
      <c r="M577" s="7" t="s">
        <v>843</v>
      </c>
      <c r="N577" s="7" t="s">
        <v>98</v>
      </c>
      <c r="O577" s="12" t="s">
        <v>99</v>
      </c>
      <c r="P577" s="12" t="s">
        <v>558</v>
      </c>
      <c r="Q577" s="8"/>
      <c r="R577" s="7">
        <v>1</v>
      </c>
      <c r="S577" s="7">
        <v>1</v>
      </c>
      <c r="T577" s="7">
        <v>0</v>
      </c>
      <c r="U577" s="8">
        <f t="shared" si="76"/>
        <v>0</v>
      </c>
      <c r="V577" s="8">
        <f t="shared" si="77"/>
        <v>0</v>
      </c>
      <c r="W577" s="7"/>
      <c r="X577" s="7"/>
      <c r="Y577" s="18">
        <v>500000</v>
      </c>
      <c r="Z577" s="18">
        <v>500000</v>
      </c>
      <c r="AA577" s="18">
        <v>0</v>
      </c>
      <c r="AB577" s="8">
        <f t="shared" si="78"/>
        <v>0</v>
      </c>
      <c r="AC577" s="17">
        <f t="shared" si="79"/>
        <v>0</v>
      </c>
    </row>
    <row r="578" spans="1:29" ht="102" x14ac:dyDescent="0.2">
      <c r="A578" s="44" t="s">
        <v>796</v>
      </c>
      <c r="B578" s="6" t="s">
        <v>36</v>
      </c>
      <c r="C578" s="7" t="s">
        <v>568</v>
      </c>
      <c r="D578" s="7" t="s">
        <v>894</v>
      </c>
      <c r="E578" s="7" t="s">
        <v>887</v>
      </c>
      <c r="F578" s="42" t="s">
        <v>2352</v>
      </c>
      <c r="G578" s="59">
        <v>2</v>
      </c>
      <c r="H578" s="59">
        <v>2.1</v>
      </c>
      <c r="I578" s="59" t="s">
        <v>827</v>
      </c>
      <c r="J578" s="59" t="s">
        <v>804</v>
      </c>
      <c r="K578" s="59" t="s">
        <v>832</v>
      </c>
      <c r="L578" s="7" t="s">
        <v>1332</v>
      </c>
      <c r="M578" s="7" t="s">
        <v>843</v>
      </c>
      <c r="N578" s="7" t="s">
        <v>98</v>
      </c>
      <c r="O578" s="12" t="s">
        <v>41</v>
      </c>
      <c r="P578" s="12" t="s">
        <v>558</v>
      </c>
      <c r="Q578" s="8"/>
      <c r="R578" s="7">
        <v>3</v>
      </c>
      <c r="S578" s="7">
        <v>3</v>
      </c>
      <c r="T578" s="7">
        <v>0</v>
      </c>
      <c r="U578" s="8">
        <f t="shared" si="76"/>
        <v>0</v>
      </c>
      <c r="V578" s="8">
        <f t="shared" si="77"/>
        <v>0</v>
      </c>
      <c r="W578" s="7"/>
      <c r="X578" s="7"/>
      <c r="Y578" s="18">
        <v>82285.5</v>
      </c>
      <c r="Z578" s="18">
        <v>82285.5</v>
      </c>
      <c r="AA578" s="18">
        <v>0</v>
      </c>
      <c r="AB578" s="8">
        <f t="shared" si="78"/>
        <v>0</v>
      </c>
      <c r="AC578" s="17">
        <f t="shared" si="79"/>
        <v>0</v>
      </c>
    </row>
    <row r="579" spans="1:29" ht="30.6" x14ac:dyDescent="0.2">
      <c r="A579" s="44" t="s">
        <v>796</v>
      </c>
      <c r="B579" s="6" t="s">
        <v>36</v>
      </c>
      <c r="C579" s="7" t="s">
        <v>568</v>
      </c>
      <c r="D579" s="20" t="s">
        <v>890</v>
      </c>
      <c r="E579" s="7" t="s">
        <v>887</v>
      </c>
      <c r="F579" s="48" t="s">
        <v>891</v>
      </c>
      <c r="G579" s="61"/>
      <c r="H579" s="61"/>
      <c r="I579" s="61"/>
      <c r="J579" s="61"/>
      <c r="K579" s="61"/>
      <c r="L579" s="7" t="s">
        <v>1333</v>
      </c>
      <c r="M579" s="7">
        <v>1</v>
      </c>
      <c r="N579" s="7" t="s">
        <v>98</v>
      </c>
      <c r="O579" s="12" t="s">
        <v>41</v>
      </c>
      <c r="P579" s="12" t="s">
        <v>558</v>
      </c>
      <c r="Q579" s="8"/>
      <c r="R579" s="7">
        <v>100</v>
      </c>
      <c r="S579" s="7">
        <v>100</v>
      </c>
      <c r="T579" s="7">
        <v>0</v>
      </c>
      <c r="U579" s="8">
        <f t="shared" si="76"/>
        <v>0</v>
      </c>
      <c r="V579" s="8">
        <f t="shared" si="77"/>
        <v>0</v>
      </c>
      <c r="W579" s="7"/>
      <c r="X579" s="7"/>
      <c r="Y579" s="18">
        <v>82285.5</v>
      </c>
      <c r="Z579" s="18">
        <v>82285.5</v>
      </c>
      <c r="AA579" s="18">
        <v>0</v>
      </c>
      <c r="AB579" s="8">
        <f t="shared" si="78"/>
        <v>0</v>
      </c>
      <c r="AC579" s="17">
        <f t="shared" si="79"/>
        <v>0</v>
      </c>
    </row>
    <row r="580" spans="1:29" ht="30.6" x14ac:dyDescent="0.2">
      <c r="A580" s="71" t="s">
        <v>796</v>
      </c>
      <c r="B580" s="56" t="s">
        <v>36</v>
      </c>
      <c r="C580" s="68" t="s">
        <v>568</v>
      </c>
      <c r="D580" s="59" t="s">
        <v>895</v>
      </c>
      <c r="E580" s="65" t="s">
        <v>887</v>
      </c>
      <c r="F580" s="62" t="s">
        <v>2278</v>
      </c>
      <c r="G580" s="59">
        <v>2</v>
      </c>
      <c r="H580" s="59">
        <v>2.1</v>
      </c>
      <c r="I580" s="59" t="s">
        <v>830</v>
      </c>
      <c r="J580" s="59" t="s">
        <v>805</v>
      </c>
      <c r="K580" s="59" t="s">
        <v>832</v>
      </c>
      <c r="L580" s="7" t="s">
        <v>1334</v>
      </c>
      <c r="M580" s="7" t="s">
        <v>844</v>
      </c>
      <c r="N580" s="7" t="s">
        <v>98</v>
      </c>
      <c r="O580" s="12" t="s">
        <v>99</v>
      </c>
      <c r="P580" s="12" t="s">
        <v>102</v>
      </c>
      <c r="Q580" s="8"/>
      <c r="R580" s="7" t="s">
        <v>116</v>
      </c>
      <c r="S580" s="7">
        <v>1</v>
      </c>
      <c r="T580" s="7">
        <v>0</v>
      </c>
      <c r="U580" s="8">
        <f t="shared" si="76"/>
        <v>0</v>
      </c>
      <c r="V580" s="8">
        <f t="shared" si="77"/>
        <v>0</v>
      </c>
      <c r="W580" s="7"/>
      <c r="X580" s="7"/>
      <c r="Y580" s="18">
        <v>250000</v>
      </c>
      <c r="Z580" s="18">
        <v>808750</v>
      </c>
      <c r="AA580" s="18">
        <v>0</v>
      </c>
      <c r="AB580" s="8">
        <f t="shared" si="78"/>
        <v>0</v>
      </c>
      <c r="AC580" s="13">
        <f t="shared" si="79"/>
        <v>0</v>
      </c>
    </row>
    <row r="581" spans="1:29" ht="20.399999999999999" x14ac:dyDescent="0.2">
      <c r="A581" s="73"/>
      <c r="B581" s="57"/>
      <c r="C581" s="69"/>
      <c r="D581" s="60"/>
      <c r="E581" s="66"/>
      <c r="F581" s="63"/>
      <c r="G581" s="60"/>
      <c r="H581" s="60"/>
      <c r="I581" s="60"/>
      <c r="J581" s="60"/>
      <c r="K581" s="60"/>
      <c r="L581" s="7" t="s">
        <v>1335</v>
      </c>
      <c r="M581" s="7" t="s">
        <v>845</v>
      </c>
      <c r="N581" s="7" t="s">
        <v>98</v>
      </c>
      <c r="O581" s="12" t="s">
        <v>99</v>
      </c>
      <c r="P581" s="12" t="s">
        <v>101</v>
      </c>
      <c r="Q581" s="8"/>
      <c r="R581" s="7" t="s">
        <v>878</v>
      </c>
      <c r="S581" s="7">
        <v>34</v>
      </c>
      <c r="T581" s="7">
        <v>0</v>
      </c>
      <c r="U581" s="8">
        <f t="shared" si="76"/>
        <v>0</v>
      </c>
      <c r="V581" s="8">
        <f t="shared" si="77"/>
        <v>0</v>
      </c>
      <c r="W581" s="7"/>
      <c r="X581" s="7"/>
      <c r="Y581" s="18">
        <v>250000</v>
      </c>
      <c r="Z581" s="18">
        <v>808750</v>
      </c>
      <c r="AA581" s="18">
        <v>0</v>
      </c>
      <c r="AB581" s="8">
        <f t="shared" si="78"/>
        <v>0</v>
      </c>
      <c r="AC581" s="13">
        <f t="shared" si="79"/>
        <v>0</v>
      </c>
    </row>
    <row r="582" spans="1:29" ht="40.799999999999997" x14ac:dyDescent="0.2">
      <c r="A582" s="72"/>
      <c r="B582" s="58"/>
      <c r="C582" s="70"/>
      <c r="D582" s="61"/>
      <c r="E582" s="67"/>
      <c r="F582" s="64"/>
      <c r="G582" s="61"/>
      <c r="H582" s="61"/>
      <c r="I582" s="61"/>
      <c r="J582" s="61"/>
      <c r="K582" s="61"/>
      <c r="L582" s="7" t="s">
        <v>1336</v>
      </c>
      <c r="M582" s="7" t="s">
        <v>846</v>
      </c>
      <c r="N582" s="7" t="s">
        <v>98</v>
      </c>
      <c r="O582" s="12" t="s">
        <v>100</v>
      </c>
      <c r="P582" s="12" t="s">
        <v>102</v>
      </c>
      <c r="Q582" s="8"/>
      <c r="R582" s="7">
        <v>100</v>
      </c>
      <c r="S582" s="7">
        <v>1</v>
      </c>
      <c r="T582" s="7">
        <v>74</v>
      </c>
      <c r="U582" s="8">
        <f t="shared" si="76"/>
        <v>0.74</v>
      </c>
      <c r="V582" s="8">
        <f t="shared" si="77"/>
        <v>74</v>
      </c>
      <c r="W582" s="7"/>
      <c r="X582" s="7"/>
      <c r="Y582" s="18">
        <v>500000</v>
      </c>
      <c r="Z582" s="18">
        <v>1617500</v>
      </c>
      <c r="AA582" s="18">
        <v>0</v>
      </c>
      <c r="AB582" s="8">
        <f t="shared" si="78"/>
        <v>0</v>
      </c>
      <c r="AC582" s="13">
        <f t="shared" si="79"/>
        <v>0</v>
      </c>
    </row>
    <row r="583" spans="1:29" ht="33.75" customHeight="1" x14ac:dyDescent="0.2">
      <c r="A583" s="71" t="s">
        <v>796</v>
      </c>
      <c r="B583" s="56" t="s">
        <v>36</v>
      </c>
      <c r="C583" s="68" t="s">
        <v>568</v>
      </c>
      <c r="D583" s="62" t="s">
        <v>888</v>
      </c>
      <c r="E583" s="65" t="s">
        <v>887</v>
      </c>
      <c r="F583" s="62" t="s">
        <v>2279</v>
      </c>
      <c r="G583" s="59">
        <v>2</v>
      </c>
      <c r="H583" s="59">
        <v>2.1</v>
      </c>
      <c r="I583" s="59" t="s">
        <v>827</v>
      </c>
      <c r="J583" s="59" t="s">
        <v>806</v>
      </c>
      <c r="K583" s="59" t="s">
        <v>832</v>
      </c>
      <c r="L583" s="7" t="s">
        <v>1337</v>
      </c>
      <c r="M583" s="7" t="s">
        <v>847</v>
      </c>
      <c r="N583" s="7" t="s">
        <v>97</v>
      </c>
      <c r="O583" s="12" t="s">
        <v>41</v>
      </c>
      <c r="P583" s="12" t="s">
        <v>101</v>
      </c>
      <c r="Q583" s="8"/>
      <c r="R583" s="7">
        <v>100</v>
      </c>
      <c r="S583" s="7">
        <v>100</v>
      </c>
      <c r="T583" s="7">
        <v>0</v>
      </c>
      <c r="U583" s="8">
        <f t="shared" si="76"/>
        <v>0</v>
      </c>
      <c r="V583" s="8">
        <f t="shared" si="77"/>
        <v>0</v>
      </c>
      <c r="W583" s="7"/>
      <c r="X583" s="7"/>
      <c r="Y583" s="18">
        <v>250000</v>
      </c>
      <c r="Z583" s="18">
        <v>62500</v>
      </c>
      <c r="AA583" s="18">
        <v>0</v>
      </c>
      <c r="AB583" s="8">
        <f t="shared" si="78"/>
        <v>0</v>
      </c>
      <c r="AC583" s="13">
        <f t="shared" si="79"/>
        <v>0</v>
      </c>
    </row>
    <row r="584" spans="1:29" ht="42" customHeight="1" x14ac:dyDescent="0.2">
      <c r="A584" s="73"/>
      <c r="B584" s="57"/>
      <c r="C584" s="69"/>
      <c r="D584" s="63"/>
      <c r="E584" s="66"/>
      <c r="F584" s="63"/>
      <c r="G584" s="60"/>
      <c r="H584" s="60"/>
      <c r="I584" s="60"/>
      <c r="J584" s="60"/>
      <c r="K584" s="60"/>
      <c r="L584" s="7" t="s">
        <v>1338</v>
      </c>
      <c r="M584" s="7" t="s">
        <v>848</v>
      </c>
      <c r="N584" s="7" t="s">
        <v>97</v>
      </c>
      <c r="O584" s="12" t="s">
        <v>41</v>
      </c>
      <c r="P584" s="12" t="s">
        <v>101</v>
      </c>
      <c r="Q584" s="8"/>
      <c r="R584" s="7" t="s">
        <v>502</v>
      </c>
      <c r="S584" s="7">
        <v>100</v>
      </c>
      <c r="T584" s="7">
        <v>0</v>
      </c>
      <c r="U584" s="8">
        <f t="shared" si="76"/>
        <v>0</v>
      </c>
      <c r="V584" s="8">
        <f t="shared" si="77"/>
        <v>0</v>
      </c>
      <c r="W584" s="7"/>
      <c r="X584" s="7"/>
      <c r="Y584" s="18">
        <v>250000</v>
      </c>
      <c r="Z584" s="18">
        <v>62500</v>
      </c>
      <c r="AA584" s="18">
        <v>0</v>
      </c>
      <c r="AB584" s="8">
        <f t="shared" si="78"/>
        <v>0</v>
      </c>
      <c r="AC584" s="13">
        <f t="shared" si="79"/>
        <v>0</v>
      </c>
    </row>
    <row r="585" spans="1:29" ht="88.5" customHeight="1" x14ac:dyDescent="0.2">
      <c r="A585" s="72"/>
      <c r="B585" s="58"/>
      <c r="C585" s="70"/>
      <c r="D585" s="64"/>
      <c r="E585" s="67"/>
      <c r="F585" s="64"/>
      <c r="G585" s="61"/>
      <c r="H585" s="61"/>
      <c r="I585" s="61"/>
      <c r="J585" s="61"/>
      <c r="K585" s="61"/>
      <c r="L585" s="7" t="s">
        <v>1339</v>
      </c>
      <c r="M585" s="7" t="s">
        <v>849</v>
      </c>
      <c r="N585" s="7" t="s">
        <v>97</v>
      </c>
      <c r="O585" s="12" t="s">
        <v>41</v>
      </c>
      <c r="P585" s="12" t="s">
        <v>102</v>
      </c>
      <c r="Q585" s="8"/>
      <c r="R585" s="7">
        <v>100</v>
      </c>
      <c r="S585" s="7">
        <v>1</v>
      </c>
      <c r="T585" s="7">
        <v>0</v>
      </c>
      <c r="U585" s="8">
        <f t="shared" si="76"/>
        <v>0</v>
      </c>
      <c r="V585" s="8">
        <f t="shared" si="77"/>
        <v>0</v>
      </c>
      <c r="W585" s="7"/>
      <c r="X585" s="7"/>
      <c r="Y585" s="18">
        <v>500000</v>
      </c>
      <c r="Z585" s="18">
        <v>125000</v>
      </c>
      <c r="AA585" s="18">
        <v>0</v>
      </c>
      <c r="AB585" s="8">
        <f t="shared" si="78"/>
        <v>0</v>
      </c>
      <c r="AC585" s="13">
        <f t="shared" si="79"/>
        <v>0</v>
      </c>
    </row>
    <row r="586" spans="1:29" ht="142.80000000000001" x14ac:dyDescent="0.2">
      <c r="A586" s="44" t="s">
        <v>796</v>
      </c>
      <c r="B586" s="6" t="s">
        <v>36</v>
      </c>
      <c r="C586" s="7" t="s">
        <v>568</v>
      </c>
      <c r="D586" s="7" t="s">
        <v>888</v>
      </c>
      <c r="E586" s="7" t="s">
        <v>887</v>
      </c>
      <c r="F586" s="42" t="s">
        <v>2279</v>
      </c>
      <c r="G586" s="12">
        <v>2</v>
      </c>
      <c r="H586" s="12">
        <v>2.1</v>
      </c>
      <c r="I586" s="12" t="s">
        <v>830</v>
      </c>
      <c r="J586" s="12" t="s">
        <v>807</v>
      </c>
      <c r="K586" s="12" t="s">
        <v>832</v>
      </c>
      <c r="L586" s="7" t="s">
        <v>1340</v>
      </c>
      <c r="M586" s="7" t="s">
        <v>850</v>
      </c>
      <c r="N586" s="7" t="s">
        <v>98</v>
      </c>
      <c r="O586" s="12" t="s">
        <v>100</v>
      </c>
      <c r="P586" s="12" t="s">
        <v>102</v>
      </c>
      <c r="Q586" s="8"/>
      <c r="R586" s="7" t="s">
        <v>879</v>
      </c>
      <c r="S586" s="7">
        <v>1</v>
      </c>
      <c r="T586" s="7">
        <v>70</v>
      </c>
      <c r="U586" s="8">
        <f t="shared" si="76"/>
        <v>0.16666666666666666</v>
      </c>
      <c r="V586" s="8">
        <f t="shared" si="77"/>
        <v>70</v>
      </c>
      <c r="W586" s="7"/>
      <c r="X586" s="7"/>
      <c r="Y586" s="18">
        <v>1371425</v>
      </c>
      <c r="Z586" s="18">
        <v>3049444</v>
      </c>
      <c r="AA586" s="18">
        <v>421418</v>
      </c>
      <c r="AB586" s="8">
        <f t="shared" si="78"/>
        <v>0.30728475855405873</v>
      </c>
      <c r="AC586" s="13">
        <f t="shared" si="79"/>
        <v>0.13819502833959241</v>
      </c>
    </row>
    <row r="587" spans="1:29" ht="224.4" x14ac:dyDescent="0.2">
      <c r="A587" s="44" t="s">
        <v>796</v>
      </c>
      <c r="B587" s="6" t="s">
        <v>36</v>
      </c>
      <c r="C587" s="7" t="s">
        <v>568</v>
      </c>
      <c r="D587" s="7" t="s">
        <v>896</v>
      </c>
      <c r="E587" s="7" t="s">
        <v>887</v>
      </c>
      <c r="F587" s="42" t="s">
        <v>2353</v>
      </c>
      <c r="G587" s="12">
        <v>2</v>
      </c>
      <c r="H587" s="12">
        <v>2.1</v>
      </c>
      <c r="I587" s="12" t="s">
        <v>827</v>
      </c>
      <c r="J587" s="59" t="s">
        <v>808</v>
      </c>
      <c r="K587" s="59" t="s">
        <v>832</v>
      </c>
      <c r="L587" s="7" t="s">
        <v>1341</v>
      </c>
      <c r="M587" s="7" t="s">
        <v>843</v>
      </c>
      <c r="N587" s="7" t="s">
        <v>97</v>
      </c>
      <c r="O587" s="12" t="s">
        <v>99</v>
      </c>
      <c r="P587" s="12" t="s">
        <v>558</v>
      </c>
      <c r="Q587" s="8"/>
      <c r="R587" s="7">
        <v>1</v>
      </c>
      <c r="S587" s="7">
        <v>1</v>
      </c>
      <c r="T587" s="7">
        <v>0</v>
      </c>
      <c r="U587" s="8">
        <f t="shared" si="76"/>
        <v>0</v>
      </c>
      <c r="V587" s="8">
        <f t="shared" si="77"/>
        <v>0</v>
      </c>
      <c r="W587" s="7"/>
      <c r="X587" s="7"/>
      <c r="Y587" s="18">
        <v>100000</v>
      </c>
      <c r="Z587" s="18">
        <v>830000</v>
      </c>
      <c r="AA587" s="18">
        <v>0</v>
      </c>
      <c r="AB587" s="8">
        <f t="shared" si="78"/>
        <v>0</v>
      </c>
      <c r="AC587" s="13">
        <f t="shared" si="79"/>
        <v>0</v>
      </c>
    </row>
    <row r="588" spans="1:29" ht="224.4" x14ac:dyDescent="0.2">
      <c r="A588" s="44" t="s">
        <v>796</v>
      </c>
      <c r="B588" s="6" t="s">
        <v>36</v>
      </c>
      <c r="C588" s="7" t="s">
        <v>568</v>
      </c>
      <c r="D588" s="7" t="s">
        <v>896</v>
      </c>
      <c r="E588" s="7" t="s">
        <v>887</v>
      </c>
      <c r="F588" s="42" t="s">
        <v>2354</v>
      </c>
      <c r="G588" s="12">
        <v>2</v>
      </c>
      <c r="H588" s="12">
        <v>2.1</v>
      </c>
      <c r="I588" s="12" t="s">
        <v>827</v>
      </c>
      <c r="J588" s="60"/>
      <c r="K588" s="60"/>
      <c r="L588" s="7" t="s">
        <v>1342</v>
      </c>
      <c r="M588" s="7" t="s">
        <v>843</v>
      </c>
      <c r="N588" s="7" t="s">
        <v>98</v>
      </c>
      <c r="O588" s="12" t="s">
        <v>100</v>
      </c>
      <c r="P588" s="12" t="s">
        <v>558</v>
      </c>
      <c r="Q588" s="8"/>
      <c r="R588" s="7">
        <v>1</v>
      </c>
      <c r="S588" s="7">
        <v>1</v>
      </c>
      <c r="T588" s="7">
        <v>0</v>
      </c>
      <c r="U588" s="8">
        <f t="shared" si="76"/>
        <v>0</v>
      </c>
      <c r="V588" s="8">
        <f t="shared" si="77"/>
        <v>0</v>
      </c>
      <c r="W588" s="7"/>
      <c r="X588" s="7"/>
      <c r="Y588" s="18">
        <v>100000</v>
      </c>
      <c r="Z588" s="18">
        <v>830000</v>
      </c>
      <c r="AA588" s="18">
        <v>0</v>
      </c>
      <c r="AB588" s="8">
        <f t="shared" si="78"/>
        <v>0</v>
      </c>
      <c r="AC588" s="13">
        <f t="shared" si="79"/>
        <v>0</v>
      </c>
    </row>
    <row r="589" spans="1:29" ht="224.4" x14ac:dyDescent="0.2">
      <c r="A589" s="44" t="s">
        <v>796</v>
      </c>
      <c r="B589" s="6" t="s">
        <v>36</v>
      </c>
      <c r="C589" s="7" t="s">
        <v>568</v>
      </c>
      <c r="D589" s="7" t="s">
        <v>896</v>
      </c>
      <c r="E589" s="7" t="s">
        <v>887</v>
      </c>
      <c r="F589" s="42" t="s">
        <v>2353</v>
      </c>
      <c r="G589" s="12">
        <v>2</v>
      </c>
      <c r="H589" s="12">
        <v>2.1</v>
      </c>
      <c r="I589" s="12" t="s">
        <v>827</v>
      </c>
      <c r="J589" s="60"/>
      <c r="K589" s="60"/>
      <c r="L589" s="7" t="s">
        <v>1343</v>
      </c>
      <c r="M589" s="7" t="s">
        <v>843</v>
      </c>
      <c r="N589" s="7" t="s">
        <v>97</v>
      </c>
      <c r="O589" s="12" t="s">
        <v>99</v>
      </c>
      <c r="P589" s="12" t="s">
        <v>558</v>
      </c>
      <c r="Q589" s="8"/>
      <c r="R589" s="7">
        <v>1</v>
      </c>
      <c r="S589" s="7">
        <v>1</v>
      </c>
      <c r="T589" s="7">
        <v>0</v>
      </c>
      <c r="U589" s="8">
        <f t="shared" si="76"/>
        <v>0</v>
      </c>
      <c r="V589" s="8">
        <f t="shared" si="77"/>
        <v>0</v>
      </c>
      <c r="W589" s="7"/>
      <c r="X589" s="7"/>
      <c r="Y589" s="18">
        <v>100000</v>
      </c>
      <c r="Z589" s="18">
        <v>830000</v>
      </c>
      <c r="AA589" s="18">
        <v>0</v>
      </c>
      <c r="AB589" s="8">
        <f t="shared" si="78"/>
        <v>0</v>
      </c>
      <c r="AC589" s="13">
        <f t="shared" si="79"/>
        <v>0</v>
      </c>
    </row>
    <row r="590" spans="1:29" ht="224.4" x14ac:dyDescent="0.2">
      <c r="A590" s="44" t="s">
        <v>796</v>
      </c>
      <c r="B590" s="6" t="s">
        <v>36</v>
      </c>
      <c r="C590" s="7" t="s">
        <v>568</v>
      </c>
      <c r="D590" s="7" t="s">
        <v>896</v>
      </c>
      <c r="E590" s="7" t="s">
        <v>887</v>
      </c>
      <c r="F590" s="42" t="s">
        <v>2353</v>
      </c>
      <c r="G590" s="12">
        <v>2</v>
      </c>
      <c r="H590" s="12">
        <v>2.1</v>
      </c>
      <c r="I590" s="12" t="s">
        <v>827</v>
      </c>
      <c r="J590" s="60"/>
      <c r="K590" s="60"/>
      <c r="L590" s="7" t="s">
        <v>1344</v>
      </c>
      <c r="M590" s="7" t="s">
        <v>851</v>
      </c>
      <c r="N590" s="7" t="s">
        <v>98</v>
      </c>
      <c r="O590" s="12" t="s">
        <v>99</v>
      </c>
      <c r="P590" s="12" t="s">
        <v>101</v>
      </c>
      <c r="Q590" s="8"/>
      <c r="R590" s="7">
        <v>27</v>
      </c>
      <c r="S590" s="7">
        <v>27</v>
      </c>
      <c r="T590" s="7">
        <v>0</v>
      </c>
      <c r="U590" s="8">
        <f t="shared" si="76"/>
        <v>0</v>
      </c>
      <c r="V590" s="8">
        <f t="shared" si="77"/>
        <v>0</v>
      </c>
      <c r="W590" s="7"/>
      <c r="X590" s="7"/>
      <c r="Y590" s="18">
        <v>100000</v>
      </c>
      <c r="Z590" s="18">
        <v>830000</v>
      </c>
      <c r="AA590" s="18">
        <v>0</v>
      </c>
      <c r="AB590" s="8">
        <f t="shared" si="78"/>
        <v>0</v>
      </c>
      <c r="AC590" s="13">
        <f t="shared" si="79"/>
        <v>0</v>
      </c>
    </row>
    <row r="591" spans="1:29" ht="224.4" x14ac:dyDescent="0.2">
      <c r="A591" s="44" t="s">
        <v>796</v>
      </c>
      <c r="B591" s="6" t="s">
        <v>36</v>
      </c>
      <c r="C591" s="7" t="s">
        <v>568</v>
      </c>
      <c r="D591" s="7" t="s">
        <v>896</v>
      </c>
      <c r="E591" s="7" t="s">
        <v>887</v>
      </c>
      <c r="F591" s="42" t="s">
        <v>2353</v>
      </c>
      <c r="G591" s="12">
        <v>2</v>
      </c>
      <c r="H591" s="12">
        <v>2.1</v>
      </c>
      <c r="I591" s="12" t="s">
        <v>827</v>
      </c>
      <c r="J591" s="61"/>
      <c r="K591" s="61"/>
      <c r="L591" s="7" t="s">
        <v>1345</v>
      </c>
      <c r="M591" s="7" t="s">
        <v>852</v>
      </c>
      <c r="N591" s="7" t="s">
        <v>98</v>
      </c>
      <c r="O591" s="12" t="s">
        <v>99</v>
      </c>
      <c r="P591" s="12" t="s">
        <v>101</v>
      </c>
      <c r="Q591" s="8"/>
      <c r="R591" s="7">
        <v>6</v>
      </c>
      <c r="S591" s="7">
        <v>6</v>
      </c>
      <c r="T591" s="7">
        <v>0</v>
      </c>
      <c r="U591" s="8">
        <f t="shared" si="76"/>
        <v>0</v>
      </c>
      <c r="V591" s="8">
        <f t="shared" si="77"/>
        <v>0</v>
      </c>
      <c r="W591" s="7"/>
      <c r="X591" s="7"/>
      <c r="Y591" s="18">
        <v>100000</v>
      </c>
      <c r="Z591" s="18">
        <v>830000</v>
      </c>
      <c r="AA591" s="18">
        <v>0</v>
      </c>
      <c r="AB591" s="8">
        <f t="shared" si="78"/>
        <v>0</v>
      </c>
      <c r="AC591" s="13">
        <f t="shared" si="79"/>
        <v>0</v>
      </c>
    </row>
    <row r="592" spans="1:29" ht="102" x14ac:dyDescent="0.2">
      <c r="A592" s="44" t="s">
        <v>796</v>
      </c>
      <c r="B592" s="6"/>
      <c r="C592" s="7" t="s">
        <v>568</v>
      </c>
      <c r="D592" s="7" t="s">
        <v>898</v>
      </c>
      <c r="E592" s="7" t="s">
        <v>887</v>
      </c>
      <c r="F592" s="42" t="s">
        <v>2352</v>
      </c>
      <c r="G592" s="12">
        <v>2</v>
      </c>
      <c r="H592" s="12">
        <v>2.1</v>
      </c>
      <c r="I592" s="12" t="s">
        <v>827</v>
      </c>
      <c r="J592" s="12" t="s">
        <v>809</v>
      </c>
      <c r="K592" s="12" t="s">
        <v>832</v>
      </c>
      <c r="L592" s="7" t="s">
        <v>1346</v>
      </c>
      <c r="M592" s="7" t="s">
        <v>843</v>
      </c>
      <c r="N592" s="7" t="s">
        <v>98</v>
      </c>
      <c r="O592" s="12" t="s">
        <v>100</v>
      </c>
      <c r="P592" s="12" t="s">
        <v>875</v>
      </c>
      <c r="Q592" s="8"/>
      <c r="R592" s="7">
        <v>1</v>
      </c>
      <c r="S592" s="7">
        <v>1</v>
      </c>
      <c r="T592" s="7">
        <v>0</v>
      </c>
      <c r="U592" s="8">
        <f t="shared" si="76"/>
        <v>0</v>
      </c>
      <c r="V592" s="8">
        <f t="shared" si="77"/>
        <v>0</v>
      </c>
      <c r="W592" s="7"/>
      <c r="X592" s="7"/>
      <c r="Y592" s="18">
        <v>1371425</v>
      </c>
      <c r="Z592" s="18">
        <v>1371425</v>
      </c>
      <c r="AA592" s="18">
        <v>0</v>
      </c>
      <c r="AB592" s="8">
        <f t="shared" si="78"/>
        <v>0</v>
      </c>
      <c r="AC592" s="13">
        <f t="shared" si="79"/>
        <v>0</v>
      </c>
    </row>
    <row r="593" spans="1:29" ht="56.25" customHeight="1" x14ac:dyDescent="0.2">
      <c r="A593" s="71" t="s">
        <v>796</v>
      </c>
      <c r="B593" s="56" t="s">
        <v>36</v>
      </c>
      <c r="C593" s="68" t="s">
        <v>568</v>
      </c>
      <c r="D593" s="62" t="s">
        <v>897</v>
      </c>
      <c r="E593" s="65" t="s">
        <v>887</v>
      </c>
      <c r="F593" s="62" t="s">
        <v>2355</v>
      </c>
      <c r="G593" s="59">
        <v>2</v>
      </c>
      <c r="H593" s="59">
        <v>2.1</v>
      </c>
      <c r="I593" s="59" t="s">
        <v>828</v>
      </c>
      <c r="J593" s="59" t="s">
        <v>810</v>
      </c>
      <c r="K593" s="59" t="s">
        <v>832</v>
      </c>
      <c r="L593" s="7" t="s">
        <v>1347</v>
      </c>
      <c r="M593" s="7" t="s">
        <v>853</v>
      </c>
      <c r="N593" s="7" t="s">
        <v>97</v>
      </c>
      <c r="O593" s="12" t="s">
        <v>41</v>
      </c>
      <c r="P593" s="12" t="s">
        <v>101</v>
      </c>
      <c r="Q593" s="8"/>
      <c r="R593" s="7">
        <v>9</v>
      </c>
      <c r="S593" s="7">
        <v>9</v>
      </c>
      <c r="T593" s="7">
        <v>1</v>
      </c>
      <c r="U593" s="8">
        <f t="shared" si="76"/>
        <v>0.1111111111111111</v>
      </c>
      <c r="V593" s="8">
        <f t="shared" si="77"/>
        <v>0.1111111111111111</v>
      </c>
      <c r="W593" s="7"/>
      <c r="X593" s="7"/>
      <c r="Y593" s="18">
        <v>0</v>
      </c>
      <c r="Z593" s="18">
        <v>47000</v>
      </c>
      <c r="AA593" s="18">
        <v>0</v>
      </c>
      <c r="AB593" s="8" t="str">
        <f t="shared" si="78"/>
        <v>0</v>
      </c>
      <c r="AC593" s="13">
        <f t="shared" si="79"/>
        <v>0</v>
      </c>
    </row>
    <row r="594" spans="1:29" ht="56.25" customHeight="1" x14ac:dyDescent="0.2">
      <c r="A594" s="73"/>
      <c r="B594" s="57"/>
      <c r="C594" s="69"/>
      <c r="D594" s="63"/>
      <c r="E594" s="66"/>
      <c r="F594" s="63"/>
      <c r="G594" s="60"/>
      <c r="H594" s="60"/>
      <c r="I594" s="60"/>
      <c r="J594" s="60"/>
      <c r="K594" s="60"/>
      <c r="L594" s="7" t="s">
        <v>1348</v>
      </c>
      <c r="M594" s="7" t="s">
        <v>854</v>
      </c>
      <c r="N594" s="7" t="s">
        <v>97</v>
      </c>
      <c r="O594" s="12" t="s">
        <v>41</v>
      </c>
      <c r="P594" s="12" t="s">
        <v>101</v>
      </c>
      <c r="Q594" s="8"/>
      <c r="R594" s="7">
        <v>100</v>
      </c>
      <c r="S594" s="7">
        <v>100</v>
      </c>
      <c r="T594" s="7">
        <v>0</v>
      </c>
      <c r="U594" s="8">
        <f t="shared" si="76"/>
        <v>0</v>
      </c>
      <c r="V594" s="8">
        <f t="shared" si="77"/>
        <v>0</v>
      </c>
      <c r="W594" s="7"/>
      <c r="X594" s="7"/>
      <c r="Y594" s="18">
        <v>0</v>
      </c>
      <c r="Z594" s="18">
        <v>70500</v>
      </c>
      <c r="AA594" s="18">
        <v>0</v>
      </c>
      <c r="AB594" s="8" t="str">
        <f t="shared" si="78"/>
        <v>0</v>
      </c>
      <c r="AC594" s="13">
        <f t="shared" si="79"/>
        <v>0</v>
      </c>
    </row>
    <row r="595" spans="1:29" ht="56.25" customHeight="1" x14ac:dyDescent="0.2">
      <c r="A595" s="72"/>
      <c r="B595" s="58"/>
      <c r="C595" s="70"/>
      <c r="D595" s="64"/>
      <c r="E595" s="67"/>
      <c r="F595" s="64"/>
      <c r="G595" s="61"/>
      <c r="H595" s="61"/>
      <c r="I595" s="61"/>
      <c r="J595" s="61"/>
      <c r="K595" s="61"/>
      <c r="L595" s="7" t="s">
        <v>1349</v>
      </c>
      <c r="M595" s="7" t="s">
        <v>855</v>
      </c>
      <c r="N595" s="7" t="s">
        <v>97</v>
      </c>
      <c r="O595" s="12" t="s">
        <v>41</v>
      </c>
      <c r="P595" s="12" t="s">
        <v>101</v>
      </c>
      <c r="Q595" s="8"/>
      <c r="R595" s="7">
        <v>80</v>
      </c>
      <c r="S595" s="7">
        <v>80</v>
      </c>
      <c r="T595" s="7">
        <v>0</v>
      </c>
      <c r="U595" s="8">
        <f t="shared" si="76"/>
        <v>0</v>
      </c>
      <c r="V595" s="8">
        <f t="shared" si="77"/>
        <v>0</v>
      </c>
      <c r="W595" s="7"/>
      <c r="X595" s="7"/>
      <c r="Y595" s="18">
        <v>0</v>
      </c>
      <c r="Z595" s="18">
        <v>117500</v>
      </c>
      <c r="AA595" s="18">
        <v>0</v>
      </c>
      <c r="AB595" s="8" t="str">
        <f t="shared" si="78"/>
        <v>0</v>
      </c>
      <c r="AC595" s="13">
        <f t="shared" si="79"/>
        <v>0</v>
      </c>
    </row>
    <row r="596" spans="1:29" ht="142.80000000000001" x14ac:dyDescent="0.2">
      <c r="A596" s="44" t="s">
        <v>796</v>
      </c>
      <c r="B596" s="6" t="s">
        <v>36</v>
      </c>
      <c r="C596" s="7" t="s">
        <v>568</v>
      </c>
      <c r="D596" s="7" t="s">
        <v>888</v>
      </c>
      <c r="E596" s="7" t="s">
        <v>887</v>
      </c>
      <c r="F596" s="42" t="s">
        <v>2279</v>
      </c>
      <c r="G596" s="12">
        <v>2</v>
      </c>
      <c r="H596" s="12">
        <v>2.1</v>
      </c>
      <c r="I596" s="12" t="s">
        <v>827</v>
      </c>
      <c r="J596" s="12" t="s">
        <v>813</v>
      </c>
      <c r="K596" s="12" t="s">
        <v>832</v>
      </c>
      <c r="L596" s="7" t="s">
        <v>1350</v>
      </c>
      <c r="M596" s="7" t="s">
        <v>863</v>
      </c>
      <c r="N596" s="7" t="s">
        <v>97</v>
      </c>
      <c r="O596" s="12" t="s">
        <v>41</v>
      </c>
      <c r="P596" s="12" t="s">
        <v>102</v>
      </c>
      <c r="Q596" s="8"/>
      <c r="R596" s="7" t="s">
        <v>116</v>
      </c>
      <c r="S596" s="7">
        <v>1</v>
      </c>
      <c r="T596" s="7">
        <v>0</v>
      </c>
      <c r="U596" s="8">
        <f t="shared" si="76"/>
        <v>0</v>
      </c>
      <c r="V596" s="8">
        <f t="shared" si="77"/>
        <v>0</v>
      </c>
      <c r="W596" s="7"/>
      <c r="X596" s="7"/>
      <c r="Y596" s="18">
        <v>0</v>
      </c>
      <c r="Z596" s="18">
        <v>3604397</v>
      </c>
      <c r="AA596" s="18">
        <v>0</v>
      </c>
      <c r="AB596" s="8" t="str">
        <f t="shared" si="78"/>
        <v>0</v>
      </c>
      <c r="AC596" s="13">
        <f t="shared" si="79"/>
        <v>0</v>
      </c>
    </row>
    <row r="597" spans="1:29" ht="142.80000000000001" x14ac:dyDescent="0.2">
      <c r="A597" s="44" t="s">
        <v>796</v>
      </c>
      <c r="B597" s="6" t="s">
        <v>36</v>
      </c>
      <c r="C597" s="7" t="s">
        <v>568</v>
      </c>
      <c r="D597" s="7" t="s">
        <v>888</v>
      </c>
      <c r="E597" s="7" t="s">
        <v>887</v>
      </c>
      <c r="F597" s="42" t="s">
        <v>2279</v>
      </c>
      <c r="G597" s="12">
        <v>2</v>
      </c>
      <c r="H597" s="12">
        <v>2.1</v>
      </c>
      <c r="I597" s="12" t="s">
        <v>827</v>
      </c>
      <c r="J597" s="12" t="s">
        <v>814</v>
      </c>
      <c r="K597" s="12" t="s">
        <v>832</v>
      </c>
      <c r="L597" s="7" t="s">
        <v>1351</v>
      </c>
      <c r="M597" s="7" t="s">
        <v>863</v>
      </c>
      <c r="N597" s="7" t="s">
        <v>97</v>
      </c>
      <c r="O597" s="12" t="s">
        <v>41</v>
      </c>
      <c r="P597" s="12" t="s">
        <v>102</v>
      </c>
      <c r="Q597" s="8"/>
      <c r="R597" s="7" t="s">
        <v>116</v>
      </c>
      <c r="S597" s="7">
        <v>1</v>
      </c>
      <c r="T597" s="7">
        <v>0</v>
      </c>
      <c r="U597" s="8">
        <f t="shared" si="76"/>
        <v>0</v>
      </c>
      <c r="V597" s="8">
        <f t="shared" si="77"/>
        <v>0</v>
      </c>
      <c r="W597" s="7"/>
      <c r="X597" s="7"/>
      <c r="Y597" s="18">
        <v>0</v>
      </c>
      <c r="Z597" s="18">
        <v>206249</v>
      </c>
      <c r="AA597" s="18">
        <v>0</v>
      </c>
      <c r="AB597" s="8" t="str">
        <f t="shared" si="78"/>
        <v>0</v>
      </c>
      <c r="AC597" s="13">
        <f t="shared" si="79"/>
        <v>0</v>
      </c>
    </row>
    <row r="598" spans="1:29" ht="142.80000000000001" x14ac:dyDescent="0.2">
      <c r="A598" s="44" t="s">
        <v>796</v>
      </c>
      <c r="B598" s="6" t="s">
        <v>36</v>
      </c>
      <c r="C598" s="7" t="s">
        <v>568</v>
      </c>
      <c r="D598" s="7" t="s">
        <v>888</v>
      </c>
      <c r="E598" s="7" t="s">
        <v>887</v>
      </c>
      <c r="F598" s="42" t="s">
        <v>2279</v>
      </c>
      <c r="G598" s="12">
        <v>2</v>
      </c>
      <c r="H598" s="12">
        <v>2.1</v>
      </c>
      <c r="I598" s="12" t="s">
        <v>827</v>
      </c>
      <c r="J598" s="12" t="s">
        <v>815</v>
      </c>
      <c r="K598" s="12" t="s">
        <v>832</v>
      </c>
      <c r="L598" s="7" t="s">
        <v>1352</v>
      </c>
      <c r="M598" s="7" t="s">
        <v>863</v>
      </c>
      <c r="N598" s="7" t="s">
        <v>97</v>
      </c>
      <c r="O598" s="12" t="s">
        <v>41</v>
      </c>
      <c r="P598" s="12" t="s">
        <v>102</v>
      </c>
      <c r="Q598" s="8"/>
      <c r="R598" s="7" t="s">
        <v>116</v>
      </c>
      <c r="S598" s="7">
        <v>1</v>
      </c>
      <c r="T598" s="7">
        <v>0</v>
      </c>
      <c r="U598" s="8">
        <f t="shared" si="76"/>
        <v>0</v>
      </c>
      <c r="V598" s="8">
        <f t="shared" si="77"/>
        <v>0</v>
      </c>
      <c r="W598" s="7"/>
      <c r="X598" s="7"/>
      <c r="Y598" s="18">
        <v>0</v>
      </c>
      <c r="Z598" s="18">
        <v>2341131</v>
      </c>
      <c r="AA598" s="18">
        <v>548045</v>
      </c>
      <c r="AB598" s="8" t="str">
        <f t="shared" si="78"/>
        <v>0</v>
      </c>
      <c r="AC598" s="13">
        <f t="shared" si="79"/>
        <v>0.23409411946618963</v>
      </c>
    </row>
    <row r="599" spans="1:29" ht="142.80000000000001" x14ac:dyDescent="0.2">
      <c r="A599" s="44" t="s">
        <v>796</v>
      </c>
      <c r="B599" s="6" t="s">
        <v>36</v>
      </c>
      <c r="C599" s="7" t="s">
        <v>568</v>
      </c>
      <c r="D599" s="7" t="s">
        <v>888</v>
      </c>
      <c r="E599" s="7" t="s">
        <v>887</v>
      </c>
      <c r="F599" s="42" t="s">
        <v>2279</v>
      </c>
      <c r="G599" s="12">
        <v>2</v>
      </c>
      <c r="H599" s="12">
        <v>2.1</v>
      </c>
      <c r="I599" s="12" t="s">
        <v>830</v>
      </c>
      <c r="J599" s="12" t="s">
        <v>816</v>
      </c>
      <c r="K599" s="12" t="s">
        <v>832</v>
      </c>
      <c r="L599" s="7" t="s">
        <v>1353</v>
      </c>
      <c r="M599" s="7" t="s">
        <v>864</v>
      </c>
      <c r="N599" s="7" t="s">
        <v>98</v>
      </c>
      <c r="O599" s="12" t="s">
        <v>100</v>
      </c>
      <c r="P599" s="12" t="s">
        <v>102</v>
      </c>
      <c r="Q599" s="8"/>
      <c r="R599" s="7">
        <v>426</v>
      </c>
      <c r="S599" s="7">
        <v>1</v>
      </c>
      <c r="T599" s="7">
        <v>0</v>
      </c>
      <c r="U599" s="8">
        <f t="shared" si="76"/>
        <v>0</v>
      </c>
      <c r="V599" s="8">
        <f t="shared" si="77"/>
        <v>0</v>
      </c>
      <c r="W599" s="7"/>
      <c r="X599" s="7"/>
      <c r="Y599" s="18">
        <v>39240489</v>
      </c>
      <c r="Z599" s="18">
        <v>58877841</v>
      </c>
      <c r="AA599" s="18">
        <v>0</v>
      </c>
      <c r="AB599" s="8">
        <f t="shared" si="78"/>
        <v>0</v>
      </c>
      <c r="AC599" s="13">
        <f t="shared" si="79"/>
        <v>0</v>
      </c>
    </row>
    <row r="600" spans="1:29" ht="142.80000000000001" x14ac:dyDescent="0.2">
      <c r="A600" s="44" t="s">
        <v>796</v>
      </c>
      <c r="B600" s="6" t="s">
        <v>36</v>
      </c>
      <c r="C600" s="7" t="s">
        <v>568</v>
      </c>
      <c r="D600" s="7" t="s">
        <v>888</v>
      </c>
      <c r="E600" s="7" t="s">
        <v>887</v>
      </c>
      <c r="F600" s="42" t="s">
        <v>2279</v>
      </c>
      <c r="G600" s="12">
        <v>2</v>
      </c>
      <c r="H600" s="12">
        <v>2.1</v>
      </c>
      <c r="I600" s="12" t="s">
        <v>827</v>
      </c>
      <c r="J600" s="12" t="s">
        <v>817</v>
      </c>
      <c r="K600" s="12" t="s">
        <v>832</v>
      </c>
      <c r="L600" s="7" t="s">
        <v>1354</v>
      </c>
      <c r="M600" s="7" t="s">
        <v>863</v>
      </c>
      <c r="N600" s="7" t="s">
        <v>97</v>
      </c>
      <c r="O600" s="12" t="s">
        <v>41</v>
      </c>
      <c r="P600" s="12" t="s">
        <v>102</v>
      </c>
      <c r="Q600" s="8"/>
      <c r="R600" s="7" t="s">
        <v>116</v>
      </c>
      <c r="S600" s="7">
        <v>1</v>
      </c>
      <c r="T600" s="7">
        <v>0</v>
      </c>
      <c r="U600" s="8">
        <f t="shared" si="76"/>
        <v>0</v>
      </c>
      <c r="V600" s="8">
        <f t="shared" si="77"/>
        <v>0</v>
      </c>
      <c r="W600" s="7"/>
      <c r="X600" s="7"/>
      <c r="Y600" s="18">
        <v>0</v>
      </c>
      <c r="Z600" s="18">
        <v>5008</v>
      </c>
      <c r="AA600" s="18">
        <v>0</v>
      </c>
      <c r="AB600" s="8" t="str">
        <f t="shared" si="78"/>
        <v>0</v>
      </c>
      <c r="AC600" s="13">
        <f t="shared" si="79"/>
        <v>0</v>
      </c>
    </row>
    <row r="601" spans="1:29" ht="30.6" x14ac:dyDescent="0.2">
      <c r="A601" s="44" t="s">
        <v>796</v>
      </c>
      <c r="B601" s="6" t="s">
        <v>36</v>
      </c>
      <c r="C601" s="7" t="s">
        <v>568</v>
      </c>
      <c r="D601" s="7" t="s">
        <v>902</v>
      </c>
      <c r="E601" s="7" t="s">
        <v>887</v>
      </c>
      <c r="F601" s="42" t="s">
        <v>2356</v>
      </c>
      <c r="G601" s="12">
        <v>2</v>
      </c>
      <c r="H601" s="12">
        <v>2.2999999999999998</v>
      </c>
      <c r="I601" s="12" t="s">
        <v>261</v>
      </c>
      <c r="J601" s="12" t="s">
        <v>819</v>
      </c>
      <c r="K601" s="12" t="s">
        <v>232</v>
      </c>
      <c r="L601" s="7" t="s">
        <v>1355</v>
      </c>
      <c r="M601" s="7" t="s">
        <v>866</v>
      </c>
      <c r="N601" s="7" t="s">
        <v>98</v>
      </c>
      <c r="O601" s="12" t="s">
        <v>41</v>
      </c>
      <c r="P601" s="12" t="s">
        <v>258</v>
      </c>
      <c r="Q601" s="8"/>
      <c r="R601" s="7">
        <v>300</v>
      </c>
      <c r="S601" s="7">
        <v>300</v>
      </c>
      <c r="T601" s="7">
        <v>0</v>
      </c>
      <c r="U601" s="8">
        <f t="shared" si="76"/>
        <v>0</v>
      </c>
      <c r="V601" s="8">
        <f t="shared" si="77"/>
        <v>0</v>
      </c>
      <c r="W601" s="7"/>
      <c r="X601" s="7"/>
      <c r="Y601" s="18">
        <v>300000</v>
      </c>
      <c r="Z601" s="18">
        <v>600000</v>
      </c>
      <c r="AA601" s="18">
        <v>0</v>
      </c>
      <c r="AB601" s="8">
        <f t="shared" si="78"/>
        <v>0</v>
      </c>
      <c r="AC601" s="13">
        <f t="shared" si="79"/>
        <v>0</v>
      </c>
    </row>
    <row r="602" spans="1:29" ht="90.75" customHeight="1" x14ac:dyDescent="0.2">
      <c r="A602" s="71" t="s">
        <v>796</v>
      </c>
      <c r="B602" s="56" t="s">
        <v>36</v>
      </c>
      <c r="C602" s="68" t="s">
        <v>568</v>
      </c>
      <c r="D602" s="62" t="s">
        <v>896</v>
      </c>
      <c r="E602" s="65" t="s">
        <v>887</v>
      </c>
      <c r="F602" s="62" t="s">
        <v>2353</v>
      </c>
      <c r="G602" s="59">
        <v>2</v>
      </c>
      <c r="H602" s="59">
        <v>2.1</v>
      </c>
      <c r="I602" s="59" t="s">
        <v>828</v>
      </c>
      <c r="J602" s="59" t="s">
        <v>821</v>
      </c>
      <c r="K602" s="59" t="s">
        <v>834</v>
      </c>
      <c r="L602" s="7" t="s">
        <v>1356</v>
      </c>
      <c r="M602" s="7" t="s">
        <v>868</v>
      </c>
      <c r="N602" s="7" t="s">
        <v>97</v>
      </c>
      <c r="O602" s="12" t="s">
        <v>41</v>
      </c>
      <c r="P602" s="12" t="s">
        <v>101</v>
      </c>
      <c r="Q602" s="8"/>
      <c r="R602" s="7" t="s">
        <v>426</v>
      </c>
      <c r="S602" s="7">
        <v>10</v>
      </c>
      <c r="T602" s="7">
        <v>0</v>
      </c>
      <c r="U602" s="8">
        <f t="shared" si="76"/>
        <v>0</v>
      </c>
      <c r="V602" s="8">
        <f t="shared" si="77"/>
        <v>0</v>
      </c>
      <c r="W602" s="7"/>
      <c r="X602" s="7"/>
      <c r="Y602" s="18">
        <v>151344.58499999999</v>
      </c>
      <c r="Z602" s="18">
        <v>1151344.585</v>
      </c>
      <c r="AA602" s="18">
        <v>230.2689</v>
      </c>
      <c r="AB602" s="35">
        <f t="shared" si="78"/>
        <v>1.5214875378593824E-3</v>
      </c>
      <c r="AC602" s="17">
        <f t="shared" si="79"/>
        <v>1.9999998523465503E-4</v>
      </c>
    </row>
    <row r="603" spans="1:29" ht="158.25" customHeight="1" x14ac:dyDescent="0.2">
      <c r="A603" s="72"/>
      <c r="B603" s="58"/>
      <c r="C603" s="70"/>
      <c r="D603" s="64"/>
      <c r="E603" s="67"/>
      <c r="F603" s="64"/>
      <c r="G603" s="61"/>
      <c r="H603" s="61"/>
      <c r="I603" s="61"/>
      <c r="J603" s="61"/>
      <c r="K603" s="61"/>
      <c r="L603" s="7" t="s">
        <v>1357</v>
      </c>
      <c r="M603" s="7" t="s">
        <v>869</v>
      </c>
      <c r="N603" s="7" t="s">
        <v>97</v>
      </c>
      <c r="O603" s="12" t="s">
        <v>41</v>
      </c>
      <c r="P603" s="12" t="s">
        <v>101</v>
      </c>
      <c r="Q603" s="8"/>
      <c r="R603" s="7" t="s">
        <v>882</v>
      </c>
      <c r="S603" s="7">
        <v>6400000</v>
      </c>
      <c r="T603" s="7">
        <v>4720000</v>
      </c>
      <c r="U603" s="8">
        <f t="shared" si="76"/>
        <v>2.95</v>
      </c>
      <c r="V603" s="8">
        <f t="shared" si="77"/>
        <v>0.73750000000000004</v>
      </c>
      <c r="W603" s="7"/>
      <c r="X603" s="7"/>
      <c r="Y603" s="18">
        <v>151344.58499999999</v>
      </c>
      <c r="Z603" s="18">
        <v>1151344.585</v>
      </c>
      <c r="AA603" s="18">
        <v>2302689</v>
      </c>
      <c r="AB603" s="8">
        <f t="shared" si="78"/>
        <v>15.214875378593824</v>
      </c>
      <c r="AC603" s="13">
        <f t="shared" si="79"/>
        <v>1.9999998523465501</v>
      </c>
    </row>
    <row r="604" spans="1:29" ht="224.4" x14ac:dyDescent="0.2">
      <c r="A604" s="44" t="s">
        <v>796</v>
      </c>
      <c r="B604" s="6" t="s">
        <v>36</v>
      </c>
      <c r="C604" s="7" t="s">
        <v>568</v>
      </c>
      <c r="D604" s="7" t="s">
        <v>896</v>
      </c>
      <c r="E604" s="7" t="s">
        <v>887</v>
      </c>
      <c r="F604" s="42" t="s">
        <v>2353</v>
      </c>
      <c r="G604" s="12">
        <v>2</v>
      </c>
      <c r="H604" s="12">
        <v>2.1</v>
      </c>
      <c r="I604" s="12" t="s">
        <v>828</v>
      </c>
      <c r="J604" s="12" t="s">
        <v>822</v>
      </c>
      <c r="K604" s="12" t="s">
        <v>834</v>
      </c>
      <c r="L604" s="7" t="s">
        <v>1358</v>
      </c>
      <c r="M604" s="7" t="s">
        <v>870</v>
      </c>
      <c r="N604" s="7" t="s">
        <v>97</v>
      </c>
      <c r="O604" s="12" t="s">
        <v>41</v>
      </c>
      <c r="P604" s="12" t="s">
        <v>101</v>
      </c>
      <c r="Q604" s="8"/>
      <c r="R604" s="7" t="s">
        <v>116</v>
      </c>
      <c r="S604" s="7">
        <v>1</v>
      </c>
      <c r="T604" s="7">
        <v>0</v>
      </c>
      <c r="U604" s="8">
        <f t="shared" si="76"/>
        <v>0</v>
      </c>
      <c r="V604" s="8">
        <f t="shared" si="77"/>
        <v>0</v>
      </c>
      <c r="W604" s="7"/>
      <c r="X604" s="7"/>
      <c r="Y604" s="18">
        <v>311005</v>
      </c>
      <c r="Z604" s="18">
        <v>311005</v>
      </c>
      <c r="AA604" s="18">
        <v>311005</v>
      </c>
      <c r="AB604" s="8">
        <f t="shared" si="78"/>
        <v>1</v>
      </c>
      <c r="AC604" s="13">
        <f t="shared" si="79"/>
        <v>1</v>
      </c>
    </row>
    <row r="605" spans="1:29" ht="224.4" x14ac:dyDescent="0.2">
      <c r="A605" s="44" t="s">
        <v>796</v>
      </c>
      <c r="B605" s="6" t="s">
        <v>36</v>
      </c>
      <c r="C605" s="7" t="s">
        <v>568</v>
      </c>
      <c r="D605" s="7" t="s">
        <v>896</v>
      </c>
      <c r="E605" s="7" t="s">
        <v>887</v>
      </c>
      <c r="F605" s="42" t="s">
        <v>2353</v>
      </c>
      <c r="G605" s="12">
        <v>2</v>
      </c>
      <c r="H605" s="12">
        <v>2.1</v>
      </c>
      <c r="I605" s="12" t="s">
        <v>828</v>
      </c>
      <c r="J605" s="12" t="s">
        <v>823</v>
      </c>
      <c r="K605" s="12" t="s">
        <v>834</v>
      </c>
      <c r="L605" s="7" t="s">
        <v>1359</v>
      </c>
      <c r="M605" s="7" t="s">
        <v>871</v>
      </c>
      <c r="N605" s="7" t="s">
        <v>97</v>
      </c>
      <c r="O605" s="12" t="s">
        <v>41</v>
      </c>
      <c r="P605" s="12" t="s">
        <v>101</v>
      </c>
      <c r="Q605" s="8"/>
      <c r="R605" s="7" t="s">
        <v>883</v>
      </c>
      <c r="S605" s="7">
        <v>11389.21</v>
      </c>
      <c r="T605" s="7">
        <v>0</v>
      </c>
      <c r="U605" s="8">
        <f t="shared" si="76"/>
        <v>0</v>
      </c>
      <c r="V605" s="8">
        <f t="shared" si="77"/>
        <v>0</v>
      </c>
      <c r="W605" s="7"/>
      <c r="X605" s="7"/>
      <c r="Y605" s="18">
        <v>0</v>
      </c>
      <c r="Z605" s="18">
        <v>5970865</v>
      </c>
      <c r="AA605" s="18">
        <v>0</v>
      </c>
      <c r="AB605" s="8" t="str">
        <f t="shared" si="78"/>
        <v>0</v>
      </c>
      <c r="AC605" s="13">
        <f t="shared" si="79"/>
        <v>0</v>
      </c>
    </row>
    <row r="606" spans="1:29" ht="213.75" customHeight="1" x14ac:dyDescent="0.2">
      <c r="A606" s="44" t="s">
        <v>796</v>
      </c>
      <c r="B606" s="6" t="s">
        <v>36</v>
      </c>
      <c r="C606" s="68" t="s">
        <v>568</v>
      </c>
      <c r="D606" s="59" t="s">
        <v>896</v>
      </c>
      <c r="E606" s="65" t="s">
        <v>887</v>
      </c>
      <c r="F606" s="62" t="s">
        <v>2353</v>
      </c>
      <c r="G606" s="59">
        <v>2</v>
      </c>
      <c r="H606" s="59">
        <v>2.1</v>
      </c>
      <c r="I606" s="59" t="s">
        <v>828</v>
      </c>
      <c r="J606" s="59" t="s">
        <v>824</v>
      </c>
      <c r="K606" s="12" t="s">
        <v>834</v>
      </c>
      <c r="L606" s="7" t="s">
        <v>1359</v>
      </c>
      <c r="M606" s="7" t="s">
        <v>871</v>
      </c>
      <c r="N606" s="7" t="s">
        <v>97</v>
      </c>
      <c r="O606" s="12" t="s">
        <v>41</v>
      </c>
      <c r="P606" s="12" t="s">
        <v>101</v>
      </c>
      <c r="Q606" s="8"/>
      <c r="R606" s="7" t="s">
        <v>884</v>
      </c>
      <c r="S606" s="7">
        <v>389575.71</v>
      </c>
      <c r="T606" s="7">
        <v>91761.44</v>
      </c>
      <c r="U606" s="8">
        <f t="shared" si="76"/>
        <v>0.26688893877304332</v>
      </c>
      <c r="V606" s="8">
        <f t="shared" si="77"/>
        <v>0.23554199516186469</v>
      </c>
      <c r="W606" s="7"/>
      <c r="X606" s="7"/>
      <c r="Y606" s="18">
        <v>91906113</v>
      </c>
      <c r="Z606" s="18">
        <v>101288416.5</v>
      </c>
      <c r="AA606" s="18">
        <v>23253694.5</v>
      </c>
      <c r="AB606" s="8">
        <f t="shared" si="78"/>
        <v>0.25301575424041706</v>
      </c>
      <c r="AC606" s="13">
        <f t="shared" si="79"/>
        <v>0.22957901113993623</v>
      </c>
    </row>
    <row r="607" spans="1:29" ht="125.25" customHeight="1" x14ac:dyDescent="0.2">
      <c r="A607" s="44" t="s">
        <v>796</v>
      </c>
      <c r="B607" s="6" t="s">
        <v>36</v>
      </c>
      <c r="C607" s="70"/>
      <c r="D607" s="61"/>
      <c r="E607" s="67"/>
      <c r="F607" s="64"/>
      <c r="G607" s="61"/>
      <c r="H607" s="61"/>
      <c r="I607" s="61"/>
      <c r="J607" s="61"/>
      <c r="K607" s="12" t="s">
        <v>834</v>
      </c>
      <c r="L607" s="7" t="s">
        <v>1360</v>
      </c>
      <c r="M607" s="7" t="s">
        <v>872</v>
      </c>
      <c r="N607" s="7" t="s">
        <v>97</v>
      </c>
      <c r="O607" s="12" t="s">
        <v>41</v>
      </c>
      <c r="P607" s="12" t="s">
        <v>101</v>
      </c>
      <c r="Q607" s="8"/>
      <c r="R607" s="7" t="s">
        <v>885</v>
      </c>
      <c r="S607" s="7">
        <v>7859.45</v>
      </c>
      <c r="T607" s="7">
        <v>3407.45</v>
      </c>
      <c r="U607" s="8">
        <f t="shared" si="76"/>
        <v>1.1938915303408815</v>
      </c>
      <c r="V607" s="8">
        <f t="shared" si="77"/>
        <v>0.43354814904350814</v>
      </c>
      <c r="W607" s="7"/>
      <c r="X607" s="7"/>
      <c r="Y607" s="18">
        <v>91906113</v>
      </c>
      <c r="Z607" s="18">
        <v>101288416.5</v>
      </c>
      <c r="AA607" s="18">
        <v>23253694.5</v>
      </c>
      <c r="AB607" s="8">
        <f t="shared" si="78"/>
        <v>0.25301575424041706</v>
      </c>
      <c r="AC607" s="13">
        <f t="shared" si="79"/>
        <v>0.22957901113993623</v>
      </c>
    </row>
    <row r="608" spans="1:29" ht="224.4" x14ac:dyDescent="0.2">
      <c r="A608" s="44" t="s">
        <v>796</v>
      </c>
      <c r="B608" s="6" t="s">
        <v>36</v>
      </c>
      <c r="C608" s="7" t="s">
        <v>568</v>
      </c>
      <c r="D608" s="7" t="s">
        <v>896</v>
      </c>
      <c r="E608" s="7" t="s">
        <v>887</v>
      </c>
      <c r="F608" s="42" t="s">
        <v>2353</v>
      </c>
      <c r="G608" s="12">
        <v>2</v>
      </c>
      <c r="H608" s="12">
        <v>2.1</v>
      </c>
      <c r="I608" s="12" t="s">
        <v>828</v>
      </c>
      <c r="J608" s="12" t="s">
        <v>825</v>
      </c>
      <c r="K608" s="12" t="s">
        <v>834</v>
      </c>
      <c r="L608" s="7" t="s">
        <v>1361</v>
      </c>
      <c r="M608" s="7" t="s">
        <v>873</v>
      </c>
      <c r="N608" s="7" t="s">
        <v>97</v>
      </c>
      <c r="O608" s="12" t="s">
        <v>41</v>
      </c>
      <c r="P608" s="12" t="s">
        <v>101</v>
      </c>
      <c r="Q608" s="8"/>
      <c r="R608" s="7" t="s">
        <v>886</v>
      </c>
      <c r="S608" s="7">
        <v>4156</v>
      </c>
      <c r="T608" s="7">
        <v>1022.53</v>
      </c>
      <c r="U608" s="8">
        <f t="shared" si="76"/>
        <v>0.24603705486044272</v>
      </c>
      <c r="V608" s="8">
        <f t="shared" si="77"/>
        <v>0.24603705486044272</v>
      </c>
      <c r="W608" s="7"/>
      <c r="X608" s="7"/>
      <c r="Y608" s="18">
        <v>29203200</v>
      </c>
      <c r="Z608" s="18">
        <v>38341868</v>
      </c>
      <c r="AA608" s="18">
        <v>7493212</v>
      </c>
      <c r="AB608" s="35">
        <f t="shared" si="78"/>
        <v>0.25658873000219157</v>
      </c>
      <c r="AC608" s="17">
        <f t="shared" si="79"/>
        <v>0.19543158408453129</v>
      </c>
    </row>
    <row r="609" spans="1:29" ht="224.4" x14ac:dyDescent="0.2">
      <c r="A609" s="44" t="s">
        <v>796</v>
      </c>
      <c r="B609" s="6" t="s">
        <v>36</v>
      </c>
      <c r="C609" s="7" t="s">
        <v>568</v>
      </c>
      <c r="D609" s="7" t="s">
        <v>896</v>
      </c>
      <c r="E609" s="7" t="s">
        <v>887</v>
      </c>
      <c r="F609" s="42" t="s">
        <v>2353</v>
      </c>
      <c r="G609" s="12">
        <v>2</v>
      </c>
      <c r="H609" s="12">
        <v>2.1</v>
      </c>
      <c r="I609" s="12" t="s">
        <v>828</v>
      </c>
      <c r="J609" s="12" t="s">
        <v>826</v>
      </c>
      <c r="K609" s="12" t="s">
        <v>834</v>
      </c>
      <c r="L609" s="7" t="s">
        <v>1362</v>
      </c>
      <c r="M609" s="7" t="s">
        <v>874</v>
      </c>
      <c r="N609" s="7" t="s">
        <v>97</v>
      </c>
      <c r="O609" s="12" t="s">
        <v>147</v>
      </c>
      <c r="P609" s="12" t="s">
        <v>101</v>
      </c>
      <c r="Q609" s="8"/>
      <c r="R609" s="7" t="s">
        <v>116</v>
      </c>
      <c r="S609" s="7">
        <v>1</v>
      </c>
      <c r="T609" s="7">
        <v>0</v>
      </c>
      <c r="U609" s="8">
        <f t="shared" si="76"/>
        <v>0</v>
      </c>
      <c r="V609" s="8">
        <f t="shared" si="77"/>
        <v>0</v>
      </c>
      <c r="W609" s="7"/>
      <c r="X609" s="7"/>
      <c r="Y609" s="18">
        <v>0</v>
      </c>
      <c r="Z609" s="18">
        <v>224</v>
      </c>
      <c r="AA609" s="18">
        <v>0</v>
      </c>
      <c r="AB609" s="8" t="str">
        <f t="shared" si="78"/>
        <v>0</v>
      </c>
      <c r="AC609" s="13">
        <f t="shared" si="79"/>
        <v>0</v>
      </c>
    </row>
    <row r="610" spans="1:29" ht="20.399999999999999" x14ac:dyDescent="0.2">
      <c r="A610" s="71" t="s">
        <v>796</v>
      </c>
      <c r="B610" s="56" t="s">
        <v>31</v>
      </c>
      <c r="C610" s="68" t="s">
        <v>568</v>
      </c>
      <c r="D610" s="59" t="s">
        <v>889</v>
      </c>
      <c r="E610" s="65" t="s">
        <v>887</v>
      </c>
      <c r="F610" s="62" t="s">
        <v>2277</v>
      </c>
      <c r="G610" s="59">
        <v>2</v>
      </c>
      <c r="H610" s="59">
        <v>2.1</v>
      </c>
      <c r="I610" s="59" t="s">
        <v>831</v>
      </c>
      <c r="J610" s="59" t="s">
        <v>811</v>
      </c>
      <c r="K610" s="59" t="s">
        <v>832</v>
      </c>
      <c r="L610" s="7" t="s">
        <v>1363</v>
      </c>
      <c r="M610" s="7" t="s">
        <v>856</v>
      </c>
      <c r="N610" s="7" t="s">
        <v>97</v>
      </c>
      <c r="O610" s="12" t="s">
        <v>41</v>
      </c>
      <c r="P610" s="12" t="s">
        <v>101</v>
      </c>
      <c r="Q610" s="8"/>
      <c r="R610" s="7" t="s">
        <v>880</v>
      </c>
      <c r="S610" s="7">
        <v>10</v>
      </c>
      <c r="T610" s="7">
        <v>1</v>
      </c>
      <c r="U610" s="8">
        <f t="shared" si="76"/>
        <v>0.1111111111111111</v>
      </c>
      <c r="V610" s="8">
        <f t="shared" si="77"/>
        <v>0.1</v>
      </c>
      <c r="W610" s="7"/>
      <c r="X610" s="7"/>
      <c r="Y610" s="18">
        <v>0</v>
      </c>
      <c r="Z610" s="18">
        <v>7200</v>
      </c>
      <c r="AA610" s="18">
        <v>0</v>
      </c>
      <c r="AB610" s="8" t="str">
        <f t="shared" si="78"/>
        <v>0</v>
      </c>
      <c r="AC610" s="13">
        <f t="shared" si="79"/>
        <v>0</v>
      </c>
    </row>
    <row r="611" spans="1:29" ht="22.5" customHeight="1" x14ac:dyDescent="0.2">
      <c r="A611" s="73"/>
      <c r="B611" s="57"/>
      <c r="C611" s="69"/>
      <c r="D611" s="60"/>
      <c r="E611" s="66"/>
      <c r="F611" s="63"/>
      <c r="G611" s="60"/>
      <c r="H611" s="60"/>
      <c r="I611" s="60"/>
      <c r="J611" s="60"/>
      <c r="K611" s="60"/>
      <c r="L611" s="7" t="s">
        <v>1364</v>
      </c>
      <c r="M611" s="7" t="s">
        <v>857</v>
      </c>
      <c r="N611" s="7" t="s">
        <v>98</v>
      </c>
      <c r="O611" s="12" t="s">
        <v>41</v>
      </c>
      <c r="P611" s="12" t="s">
        <v>260</v>
      </c>
      <c r="Q611" s="8"/>
      <c r="R611" s="7" t="s">
        <v>881</v>
      </c>
      <c r="S611" s="7">
        <v>12</v>
      </c>
      <c r="T611" s="7">
        <v>3</v>
      </c>
      <c r="U611" s="8">
        <f t="shared" si="76"/>
        <v>0.25</v>
      </c>
      <c r="V611" s="8">
        <f t="shared" si="77"/>
        <v>0.25</v>
      </c>
      <c r="W611" s="7"/>
      <c r="X611" s="7"/>
      <c r="Y611" s="18">
        <v>0</v>
      </c>
      <c r="Z611" s="18">
        <v>7200</v>
      </c>
      <c r="AA611" s="18">
        <v>0</v>
      </c>
      <c r="AB611" s="8" t="str">
        <f t="shared" si="78"/>
        <v>0</v>
      </c>
      <c r="AC611" s="13">
        <f t="shared" si="79"/>
        <v>0</v>
      </c>
    </row>
    <row r="612" spans="1:29" ht="30.6" x14ac:dyDescent="0.2">
      <c r="A612" s="73"/>
      <c r="B612" s="57"/>
      <c r="C612" s="69"/>
      <c r="D612" s="60"/>
      <c r="E612" s="66"/>
      <c r="F612" s="63"/>
      <c r="G612" s="60"/>
      <c r="H612" s="60"/>
      <c r="I612" s="60"/>
      <c r="J612" s="60"/>
      <c r="K612" s="60"/>
      <c r="L612" s="7" t="s">
        <v>1365</v>
      </c>
      <c r="M612" s="7" t="s">
        <v>858</v>
      </c>
      <c r="N612" s="7" t="s">
        <v>98</v>
      </c>
      <c r="O612" s="12" t="s">
        <v>41</v>
      </c>
      <c r="P612" s="12" t="s">
        <v>101</v>
      </c>
      <c r="Q612" s="8"/>
      <c r="R612" s="7" t="s">
        <v>116</v>
      </c>
      <c r="S612" s="7">
        <v>30</v>
      </c>
      <c r="T612" s="7">
        <v>3</v>
      </c>
      <c r="U612" s="8">
        <f t="shared" si="76"/>
        <v>3</v>
      </c>
      <c r="V612" s="8">
        <f t="shared" si="77"/>
        <v>0.1</v>
      </c>
      <c r="W612" s="7"/>
      <c r="X612" s="7"/>
      <c r="Y612" s="18">
        <v>0</v>
      </c>
      <c r="Z612" s="18">
        <v>14400</v>
      </c>
      <c r="AA612" s="18">
        <v>0</v>
      </c>
      <c r="AB612" s="8" t="str">
        <f t="shared" si="78"/>
        <v>0</v>
      </c>
      <c r="AC612" s="13">
        <f t="shared" si="79"/>
        <v>0</v>
      </c>
    </row>
    <row r="613" spans="1:29" ht="22.5" customHeight="1" x14ac:dyDescent="0.2">
      <c r="A613" s="73"/>
      <c r="B613" s="57"/>
      <c r="C613" s="69"/>
      <c r="D613" s="60"/>
      <c r="E613" s="66"/>
      <c r="F613" s="63"/>
      <c r="G613" s="60"/>
      <c r="H613" s="60"/>
      <c r="I613" s="60"/>
      <c r="J613" s="60"/>
      <c r="K613" s="60"/>
      <c r="L613" s="7" t="s">
        <v>1366</v>
      </c>
      <c r="M613" s="7" t="s">
        <v>859</v>
      </c>
      <c r="N613" s="7" t="s">
        <v>97</v>
      </c>
      <c r="O613" s="12" t="s">
        <v>41</v>
      </c>
      <c r="P613" s="12" t="s">
        <v>101</v>
      </c>
      <c r="Q613" s="8"/>
      <c r="R613" s="7" t="s">
        <v>502</v>
      </c>
      <c r="S613" s="7">
        <v>100</v>
      </c>
      <c r="T613" s="7">
        <v>0</v>
      </c>
      <c r="U613" s="8">
        <f t="shared" si="76"/>
        <v>0</v>
      </c>
      <c r="V613" s="8">
        <f t="shared" si="77"/>
        <v>0</v>
      </c>
      <c r="W613" s="7"/>
      <c r="X613" s="7"/>
      <c r="Y613" s="18">
        <v>0</v>
      </c>
      <c r="Z613" s="18">
        <v>21600</v>
      </c>
      <c r="AA613" s="18">
        <v>0</v>
      </c>
      <c r="AB613" s="8" t="str">
        <f t="shared" si="78"/>
        <v>0</v>
      </c>
      <c r="AC613" s="13">
        <f t="shared" si="79"/>
        <v>0</v>
      </c>
    </row>
    <row r="614" spans="1:29" ht="20.399999999999999" x14ac:dyDescent="0.2">
      <c r="A614" s="73"/>
      <c r="B614" s="57"/>
      <c r="C614" s="69"/>
      <c r="D614" s="60"/>
      <c r="E614" s="66"/>
      <c r="F614" s="63"/>
      <c r="G614" s="60"/>
      <c r="H614" s="60"/>
      <c r="I614" s="60"/>
      <c r="J614" s="60"/>
      <c r="K614" s="60"/>
      <c r="L614" s="7" t="s">
        <v>1367</v>
      </c>
      <c r="M614" s="7" t="s">
        <v>860</v>
      </c>
      <c r="N614" s="7" t="s">
        <v>98</v>
      </c>
      <c r="O614" s="12" t="s">
        <v>41</v>
      </c>
      <c r="P614" s="12" t="s">
        <v>101</v>
      </c>
      <c r="Q614" s="8"/>
      <c r="R614" s="7" t="s">
        <v>116</v>
      </c>
      <c r="S614" s="7">
        <v>100</v>
      </c>
      <c r="T614" s="7">
        <v>0</v>
      </c>
      <c r="U614" s="8">
        <f t="shared" si="76"/>
        <v>0</v>
      </c>
      <c r="V614" s="8">
        <f t="shared" si="77"/>
        <v>0</v>
      </c>
      <c r="W614" s="7"/>
      <c r="X614" s="7"/>
      <c r="Y614" s="18">
        <v>0</v>
      </c>
      <c r="Z614" s="18">
        <v>21600</v>
      </c>
      <c r="AA614" s="18">
        <v>0</v>
      </c>
      <c r="AB614" s="8" t="str">
        <f t="shared" si="78"/>
        <v>0</v>
      </c>
      <c r="AC614" s="13">
        <f t="shared" si="79"/>
        <v>0</v>
      </c>
    </row>
    <row r="615" spans="1:29" ht="51" x14ac:dyDescent="0.2">
      <c r="A615" s="73"/>
      <c r="B615" s="57"/>
      <c r="C615" s="69"/>
      <c r="D615" s="60"/>
      <c r="E615" s="66"/>
      <c r="F615" s="63"/>
      <c r="G615" s="60"/>
      <c r="H615" s="60"/>
      <c r="I615" s="60"/>
      <c r="J615" s="60"/>
      <c r="K615" s="60"/>
      <c r="L615" s="7" t="s">
        <v>1368</v>
      </c>
      <c r="M615" s="7" t="s">
        <v>861</v>
      </c>
      <c r="N615" s="7" t="s">
        <v>98</v>
      </c>
      <c r="O615" s="12" t="s">
        <v>99</v>
      </c>
      <c r="P615" s="12" t="s">
        <v>876</v>
      </c>
      <c r="Q615" s="8"/>
      <c r="R615" s="7">
        <v>2</v>
      </c>
      <c r="S615" s="7">
        <v>2</v>
      </c>
      <c r="T615" s="7">
        <v>0</v>
      </c>
      <c r="U615" s="8">
        <f t="shared" si="76"/>
        <v>0</v>
      </c>
      <c r="V615" s="8">
        <f t="shared" si="77"/>
        <v>0</v>
      </c>
      <c r="W615" s="7"/>
      <c r="X615" s="7"/>
      <c r="Y615" s="18">
        <v>0</v>
      </c>
      <c r="Z615" s="18">
        <v>24000</v>
      </c>
      <c r="AA615" s="18">
        <v>0</v>
      </c>
      <c r="AB615" s="8" t="str">
        <f t="shared" si="78"/>
        <v>0</v>
      </c>
      <c r="AC615" s="13">
        <f t="shared" si="79"/>
        <v>0</v>
      </c>
    </row>
    <row r="616" spans="1:29" ht="51" x14ac:dyDescent="0.2">
      <c r="A616" s="72"/>
      <c r="B616" s="58"/>
      <c r="C616" s="70"/>
      <c r="D616" s="61"/>
      <c r="E616" s="67"/>
      <c r="F616" s="64"/>
      <c r="G616" s="61"/>
      <c r="H616" s="61"/>
      <c r="I616" s="61"/>
      <c r="J616" s="61"/>
      <c r="K616" s="61"/>
      <c r="L616" s="7" t="s">
        <v>1369</v>
      </c>
      <c r="M616" s="7" t="s">
        <v>843</v>
      </c>
      <c r="N616" s="7" t="s">
        <v>98</v>
      </c>
      <c r="O616" s="12" t="s">
        <v>99</v>
      </c>
      <c r="P616" s="12" t="s">
        <v>558</v>
      </c>
      <c r="Q616" s="8"/>
      <c r="R616" s="7">
        <v>1</v>
      </c>
      <c r="S616" s="7">
        <v>1</v>
      </c>
      <c r="T616" s="7">
        <v>0</v>
      </c>
      <c r="U616" s="8">
        <f t="shared" si="76"/>
        <v>0</v>
      </c>
      <c r="V616" s="8">
        <f t="shared" si="77"/>
        <v>0</v>
      </c>
      <c r="W616" s="7"/>
      <c r="X616" s="7"/>
      <c r="Y616" s="18">
        <v>0</v>
      </c>
      <c r="Z616" s="18">
        <v>24000</v>
      </c>
      <c r="AA616" s="18">
        <v>0</v>
      </c>
      <c r="AB616" s="8" t="str">
        <f t="shared" si="78"/>
        <v>0</v>
      </c>
      <c r="AC616" s="13">
        <f t="shared" si="79"/>
        <v>0</v>
      </c>
    </row>
    <row r="617" spans="1:29" ht="61.2" x14ac:dyDescent="0.2">
      <c r="A617" s="44" t="s">
        <v>796</v>
      </c>
      <c r="B617" s="6" t="s">
        <v>31</v>
      </c>
      <c r="C617" s="7" t="s">
        <v>568</v>
      </c>
      <c r="D617" s="7" t="s">
        <v>899</v>
      </c>
      <c r="E617" s="7" t="s">
        <v>887</v>
      </c>
      <c r="F617" s="42" t="s">
        <v>2357</v>
      </c>
      <c r="G617" s="12">
        <v>2</v>
      </c>
      <c r="H617" s="12">
        <v>2.2000000000000002</v>
      </c>
      <c r="I617" s="12" t="s">
        <v>149</v>
      </c>
      <c r="J617" s="12" t="s">
        <v>812</v>
      </c>
      <c r="K617" s="12" t="s">
        <v>832</v>
      </c>
      <c r="L617" s="7" t="s">
        <v>1370</v>
      </c>
      <c r="M617" s="7" t="s">
        <v>862</v>
      </c>
      <c r="N617" s="7" t="s">
        <v>98</v>
      </c>
      <c r="O617" s="12" t="s">
        <v>99</v>
      </c>
      <c r="P617" s="12" t="s">
        <v>101</v>
      </c>
      <c r="Q617" s="8"/>
      <c r="R617" s="7">
        <v>7</v>
      </c>
      <c r="S617" s="7">
        <v>7</v>
      </c>
      <c r="T617" s="7">
        <v>0</v>
      </c>
      <c r="U617" s="8">
        <f t="shared" si="76"/>
        <v>0</v>
      </c>
      <c r="V617" s="8">
        <f t="shared" si="77"/>
        <v>0</v>
      </c>
      <c r="W617" s="7"/>
      <c r="X617" s="7"/>
      <c r="Y617" s="18">
        <v>0</v>
      </c>
      <c r="Z617" s="18">
        <v>360000</v>
      </c>
      <c r="AA617" s="18">
        <v>0</v>
      </c>
      <c r="AB617" s="8" t="str">
        <f t="shared" si="78"/>
        <v>0</v>
      </c>
      <c r="AC617" s="13">
        <f t="shared" si="79"/>
        <v>0</v>
      </c>
    </row>
    <row r="618" spans="1:29" ht="30.6" x14ac:dyDescent="0.2">
      <c r="A618" s="44" t="s">
        <v>796</v>
      </c>
      <c r="B618" s="6" t="s">
        <v>31</v>
      </c>
      <c r="C618" s="7" t="s">
        <v>568</v>
      </c>
      <c r="D618" s="7" t="s">
        <v>835</v>
      </c>
      <c r="E618" s="7" t="s">
        <v>887</v>
      </c>
      <c r="F618" s="42" t="s">
        <v>835</v>
      </c>
      <c r="G618" s="12">
        <v>2</v>
      </c>
      <c r="H618" s="12">
        <v>2.1</v>
      </c>
      <c r="I618" s="12" t="s">
        <v>827</v>
      </c>
      <c r="J618" s="12" t="s">
        <v>820</v>
      </c>
      <c r="K618" s="12" t="s">
        <v>833</v>
      </c>
      <c r="L618" s="7" t="s">
        <v>1371</v>
      </c>
      <c r="M618" s="7" t="s">
        <v>867</v>
      </c>
      <c r="N618" s="7" t="s">
        <v>97</v>
      </c>
      <c r="O618" s="12" t="s">
        <v>99</v>
      </c>
      <c r="P618" s="12" t="s">
        <v>93</v>
      </c>
      <c r="Q618" s="8"/>
      <c r="R618" s="7" t="s">
        <v>116</v>
      </c>
      <c r="S618" s="7">
        <v>1</v>
      </c>
      <c r="T618" s="7">
        <v>0</v>
      </c>
      <c r="U618" s="8">
        <f t="shared" si="76"/>
        <v>0</v>
      </c>
      <c r="V618" s="8">
        <f t="shared" si="77"/>
        <v>0</v>
      </c>
      <c r="W618" s="7"/>
      <c r="X618" s="7"/>
      <c r="Y618" s="18">
        <v>0</v>
      </c>
      <c r="Z618" s="18">
        <v>7749</v>
      </c>
      <c r="AA618" s="18">
        <v>0</v>
      </c>
      <c r="AB618" s="8" t="str">
        <f t="shared" si="78"/>
        <v>0</v>
      </c>
      <c r="AC618" s="13">
        <f t="shared" si="79"/>
        <v>0</v>
      </c>
    </row>
    <row r="619" spans="1:29" ht="22.5" customHeight="1" x14ac:dyDescent="0.2">
      <c r="A619" s="74" t="s">
        <v>796</v>
      </c>
      <c r="B619" s="56" t="s">
        <v>31</v>
      </c>
      <c r="C619" s="68" t="s">
        <v>568</v>
      </c>
      <c r="D619" s="59" t="s">
        <v>1731</v>
      </c>
      <c r="E619" s="65" t="s">
        <v>887</v>
      </c>
      <c r="F619" s="62" t="s">
        <v>2171</v>
      </c>
      <c r="G619" s="59">
        <v>2</v>
      </c>
      <c r="H619" s="59">
        <v>2.1</v>
      </c>
      <c r="I619" s="59" t="s">
        <v>827</v>
      </c>
      <c r="J619" s="59" t="s">
        <v>1732</v>
      </c>
      <c r="K619" s="59" t="s">
        <v>832</v>
      </c>
      <c r="L619" s="7" t="s">
        <v>1733</v>
      </c>
      <c r="M619" s="7" t="s">
        <v>1750</v>
      </c>
      <c r="N619" s="7" t="s">
        <v>97</v>
      </c>
      <c r="O619" s="12" t="s">
        <v>41</v>
      </c>
      <c r="P619" s="12" t="s">
        <v>103</v>
      </c>
      <c r="Q619" s="8"/>
      <c r="R619" s="7">
        <v>6</v>
      </c>
      <c r="S619" s="7">
        <v>6</v>
      </c>
      <c r="T619" s="7">
        <v>0</v>
      </c>
      <c r="U619" s="8">
        <f t="shared" si="76"/>
        <v>0</v>
      </c>
      <c r="V619" s="8">
        <f t="shared" si="77"/>
        <v>0</v>
      </c>
      <c r="W619" s="7"/>
      <c r="X619" s="7"/>
      <c r="Y619" s="18">
        <v>1390442.7936</v>
      </c>
      <c r="Z619" s="18">
        <v>1410772.1544000001</v>
      </c>
      <c r="AA619" s="18">
        <v>325628.11680000002</v>
      </c>
      <c r="AB619" s="35">
        <f t="shared" si="78"/>
        <v>0.2341902293994528</v>
      </c>
      <c r="AC619" s="17">
        <f t="shared" si="79"/>
        <v>0.23081552594046578</v>
      </c>
    </row>
    <row r="620" spans="1:29" ht="22.5" customHeight="1" x14ac:dyDescent="0.2">
      <c r="A620" s="75"/>
      <c r="B620" s="57"/>
      <c r="C620" s="69"/>
      <c r="D620" s="60"/>
      <c r="E620" s="66"/>
      <c r="F620" s="63"/>
      <c r="G620" s="60"/>
      <c r="H620" s="60"/>
      <c r="I620" s="60"/>
      <c r="J620" s="60"/>
      <c r="K620" s="60"/>
      <c r="L620" s="7" t="s">
        <v>1734</v>
      </c>
      <c r="M620" s="7" t="s">
        <v>1750</v>
      </c>
      <c r="N620" s="7" t="s">
        <v>97</v>
      </c>
      <c r="O620" s="12" t="s">
        <v>41</v>
      </c>
      <c r="P620" s="12" t="s">
        <v>103</v>
      </c>
      <c r="Q620" s="8"/>
      <c r="R620" s="7">
        <v>6</v>
      </c>
      <c r="S620" s="7">
        <v>6</v>
      </c>
      <c r="T620" s="7">
        <v>0</v>
      </c>
      <c r="U620" s="8">
        <f t="shared" si="76"/>
        <v>0</v>
      </c>
      <c r="V620" s="8">
        <f t="shared" si="77"/>
        <v>0</v>
      </c>
      <c r="W620" s="7"/>
      <c r="X620" s="7"/>
      <c r="Y620" s="18">
        <v>1390442.7936</v>
      </c>
      <c r="Z620" s="18">
        <v>1410772.1544000001</v>
      </c>
      <c r="AA620" s="18">
        <v>325628.11680000002</v>
      </c>
      <c r="AB620" s="35">
        <f t="shared" si="78"/>
        <v>0.2341902293994528</v>
      </c>
      <c r="AC620" s="17">
        <f t="shared" si="79"/>
        <v>0.23081552594046578</v>
      </c>
    </row>
    <row r="621" spans="1:29" ht="22.5" customHeight="1" x14ac:dyDescent="0.2">
      <c r="A621" s="75"/>
      <c r="B621" s="57"/>
      <c r="C621" s="69"/>
      <c r="D621" s="60"/>
      <c r="E621" s="66"/>
      <c r="F621" s="63"/>
      <c r="G621" s="60"/>
      <c r="H621" s="60"/>
      <c r="I621" s="60"/>
      <c r="J621" s="60"/>
      <c r="K621" s="60"/>
      <c r="L621" s="7" t="s">
        <v>1735</v>
      </c>
      <c r="M621" s="7" t="s">
        <v>1750</v>
      </c>
      <c r="N621" s="7" t="s">
        <v>97</v>
      </c>
      <c r="O621" s="12" t="s">
        <v>41</v>
      </c>
      <c r="P621" s="12" t="s">
        <v>179</v>
      </c>
      <c r="Q621" s="8"/>
      <c r="R621" s="7">
        <v>4</v>
      </c>
      <c r="S621" s="7">
        <v>4</v>
      </c>
      <c r="T621" s="7">
        <v>1</v>
      </c>
      <c r="U621" s="8">
        <f t="shared" si="76"/>
        <v>0.25</v>
      </c>
      <c r="V621" s="35">
        <f t="shared" si="77"/>
        <v>0.25</v>
      </c>
      <c r="W621" s="7"/>
      <c r="X621" s="7"/>
      <c r="Y621" s="18">
        <v>1390442.7936</v>
      </c>
      <c r="Z621" s="18">
        <v>1410772.1544000001</v>
      </c>
      <c r="AA621" s="18">
        <v>325628.11680000002</v>
      </c>
      <c r="AB621" s="35">
        <f t="shared" si="78"/>
        <v>0.2341902293994528</v>
      </c>
      <c r="AC621" s="17">
        <f t="shared" si="79"/>
        <v>0.23081552594046578</v>
      </c>
    </row>
    <row r="622" spans="1:29" ht="22.5" customHeight="1" x14ac:dyDescent="0.2">
      <c r="A622" s="75"/>
      <c r="B622" s="57"/>
      <c r="C622" s="69"/>
      <c r="D622" s="60"/>
      <c r="E622" s="66"/>
      <c r="F622" s="63"/>
      <c r="G622" s="60"/>
      <c r="H622" s="60"/>
      <c r="I622" s="60"/>
      <c r="J622" s="60"/>
      <c r="K622" s="60"/>
      <c r="L622" s="7" t="s">
        <v>1736</v>
      </c>
      <c r="M622" s="7" t="s">
        <v>1751</v>
      </c>
      <c r="N622" s="7" t="s">
        <v>97</v>
      </c>
      <c r="O622" s="12" t="s">
        <v>41</v>
      </c>
      <c r="P622" s="12" t="s">
        <v>103</v>
      </c>
      <c r="Q622" s="8"/>
      <c r="R622" s="7">
        <v>6</v>
      </c>
      <c r="S622" s="7">
        <v>6</v>
      </c>
      <c r="T622" s="7">
        <v>1</v>
      </c>
      <c r="U622" s="35">
        <f t="shared" si="76"/>
        <v>0.16666666666666666</v>
      </c>
      <c r="V622" s="35">
        <f t="shared" si="77"/>
        <v>0.16666666666666666</v>
      </c>
      <c r="W622" s="7"/>
      <c r="X622" s="7"/>
      <c r="Y622" s="18">
        <v>1390442.7936</v>
      </c>
      <c r="Z622" s="18">
        <v>1410772.1544000001</v>
      </c>
      <c r="AA622" s="18">
        <v>325628.11680000002</v>
      </c>
      <c r="AB622" s="35">
        <f t="shared" si="78"/>
        <v>0.2341902293994528</v>
      </c>
      <c r="AC622" s="17">
        <f t="shared" si="79"/>
        <v>0.23081552594046578</v>
      </c>
    </row>
    <row r="623" spans="1:29" ht="22.5" customHeight="1" x14ac:dyDescent="0.2">
      <c r="A623" s="75"/>
      <c r="B623" s="57"/>
      <c r="C623" s="69"/>
      <c r="D623" s="60"/>
      <c r="E623" s="66"/>
      <c r="F623" s="63"/>
      <c r="G623" s="60"/>
      <c r="H623" s="60"/>
      <c r="I623" s="60"/>
      <c r="J623" s="60"/>
      <c r="K623" s="60"/>
      <c r="L623" s="7" t="s">
        <v>1737</v>
      </c>
      <c r="M623" s="7" t="s">
        <v>1750</v>
      </c>
      <c r="N623" s="7" t="s">
        <v>97</v>
      </c>
      <c r="O623" s="12" t="s">
        <v>41</v>
      </c>
      <c r="P623" s="12" t="s">
        <v>103</v>
      </c>
      <c r="Q623" s="8"/>
      <c r="R623" s="7">
        <v>6</v>
      </c>
      <c r="S623" s="7">
        <v>6</v>
      </c>
      <c r="T623" s="7">
        <v>0</v>
      </c>
      <c r="U623" s="35">
        <f t="shared" si="76"/>
        <v>0</v>
      </c>
      <c r="V623" s="35">
        <f t="shared" si="77"/>
        <v>0</v>
      </c>
      <c r="W623" s="7"/>
      <c r="X623" s="7"/>
      <c r="Y623" s="18">
        <v>1506313.0264000001</v>
      </c>
      <c r="Z623" s="18">
        <v>1528336.5005999999</v>
      </c>
      <c r="AA623" s="18">
        <v>352763.79320000001</v>
      </c>
      <c r="AB623" s="35">
        <f t="shared" si="78"/>
        <v>0.2341902293994528</v>
      </c>
      <c r="AC623" s="17">
        <f t="shared" si="79"/>
        <v>0.23081552594046581</v>
      </c>
    </row>
    <row r="624" spans="1:29" ht="22.5" customHeight="1" x14ac:dyDescent="0.2">
      <c r="A624" s="75"/>
      <c r="B624" s="57"/>
      <c r="C624" s="69"/>
      <c r="D624" s="60"/>
      <c r="E624" s="66"/>
      <c r="F624" s="63"/>
      <c r="G624" s="60"/>
      <c r="H624" s="60"/>
      <c r="I624" s="60"/>
      <c r="J624" s="60"/>
      <c r="K624" s="60"/>
      <c r="L624" s="7" t="s">
        <v>1738</v>
      </c>
      <c r="M624" s="7" t="s">
        <v>1750</v>
      </c>
      <c r="N624" s="7" t="s">
        <v>97</v>
      </c>
      <c r="O624" s="12" t="s">
        <v>41</v>
      </c>
      <c r="P624" s="12" t="s">
        <v>103</v>
      </c>
      <c r="Q624" s="8"/>
      <c r="R624" s="7">
        <v>6</v>
      </c>
      <c r="S624" s="7">
        <v>6</v>
      </c>
      <c r="T624" s="7">
        <v>1</v>
      </c>
      <c r="U624" s="35">
        <f t="shared" si="76"/>
        <v>0.16666666666666666</v>
      </c>
      <c r="V624" s="35">
        <f t="shared" si="77"/>
        <v>0.16666666666666666</v>
      </c>
      <c r="W624" s="7"/>
      <c r="X624" s="7"/>
      <c r="Y624" s="18">
        <v>1506313.0264000001</v>
      </c>
      <c r="Z624" s="18">
        <v>1528336.5005999999</v>
      </c>
      <c r="AA624" s="18">
        <v>352763.79320000001</v>
      </c>
      <c r="AB624" s="35">
        <f t="shared" si="78"/>
        <v>0.2341902293994528</v>
      </c>
      <c r="AC624" s="17">
        <f t="shared" si="79"/>
        <v>0.23081552594046581</v>
      </c>
    </row>
    <row r="625" spans="1:29" ht="22.5" customHeight="1" x14ac:dyDescent="0.2">
      <c r="A625" s="75"/>
      <c r="B625" s="57"/>
      <c r="C625" s="69"/>
      <c r="D625" s="60"/>
      <c r="E625" s="66"/>
      <c r="F625" s="63"/>
      <c r="G625" s="60"/>
      <c r="H625" s="60"/>
      <c r="I625" s="60"/>
      <c r="J625" s="60"/>
      <c r="K625" s="60"/>
      <c r="L625" s="7" t="s">
        <v>1739</v>
      </c>
      <c r="M625" s="7" t="s">
        <v>1750</v>
      </c>
      <c r="N625" s="7" t="s">
        <v>97</v>
      </c>
      <c r="O625" s="12" t="s">
        <v>41</v>
      </c>
      <c r="P625" s="12" t="s">
        <v>103</v>
      </c>
      <c r="Q625" s="8"/>
      <c r="R625" s="7">
        <v>6</v>
      </c>
      <c r="S625" s="7">
        <v>6</v>
      </c>
      <c r="T625" s="7">
        <v>0</v>
      </c>
      <c r="U625" s="35">
        <f t="shared" si="76"/>
        <v>0</v>
      </c>
      <c r="V625" s="35">
        <f t="shared" si="77"/>
        <v>0</v>
      </c>
      <c r="W625" s="7"/>
      <c r="X625" s="7"/>
      <c r="Y625" s="18">
        <v>1506313.0264000001</v>
      </c>
      <c r="Z625" s="18">
        <v>1528336.5005999999</v>
      </c>
      <c r="AA625" s="18">
        <v>352763.79320000001</v>
      </c>
      <c r="AB625" s="35">
        <f t="shared" si="78"/>
        <v>0.2341902293994528</v>
      </c>
      <c r="AC625" s="17">
        <f t="shared" si="79"/>
        <v>0.23081552594046581</v>
      </c>
    </row>
    <row r="626" spans="1:29" ht="22.5" customHeight="1" x14ac:dyDescent="0.2">
      <c r="A626" s="75"/>
      <c r="B626" s="57"/>
      <c r="C626" s="69"/>
      <c r="D626" s="60"/>
      <c r="E626" s="66"/>
      <c r="F626" s="63"/>
      <c r="G626" s="60"/>
      <c r="H626" s="60"/>
      <c r="I626" s="60"/>
      <c r="J626" s="60"/>
      <c r="K626" s="60"/>
      <c r="L626" s="7" t="s">
        <v>1740</v>
      </c>
      <c r="M626" s="7" t="s">
        <v>1750</v>
      </c>
      <c r="N626" s="7" t="s">
        <v>97</v>
      </c>
      <c r="O626" s="12" t="s">
        <v>41</v>
      </c>
      <c r="P626" s="12" t="s">
        <v>103</v>
      </c>
      <c r="Q626" s="8"/>
      <c r="R626" s="7">
        <v>6</v>
      </c>
      <c r="S626" s="7">
        <v>6</v>
      </c>
      <c r="T626" s="7">
        <v>0</v>
      </c>
      <c r="U626" s="35">
        <f t="shared" si="76"/>
        <v>0</v>
      </c>
      <c r="V626" s="35">
        <f t="shared" si="77"/>
        <v>0</v>
      </c>
      <c r="W626" s="7"/>
      <c r="X626" s="7"/>
      <c r="Y626" s="18">
        <v>1506313.0264000001</v>
      </c>
      <c r="Z626" s="18">
        <v>1528336.5005999999</v>
      </c>
      <c r="AA626" s="18">
        <v>352763.79320000001</v>
      </c>
      <c r="AB626" s="35">
        <f t="shared" si="78"/>
        <v>0.2341902293994528</v>
      </c>
      <c r="AC626" s="17">
        <f t="shared" si="79"/>
        <v>0.23081552594046581</v>
      </c>
    </row>
    <row r="627" spans="1:29" ht="22.5" customHeight="1" x14ac:dyDescent="0.2">
      <c r="A627" s="75"/>
      <c r="B627" s="57"/>
      <c r="C627" s="69"/>
      <c r="D627" s="60"/>
      <c r="E627" s="66"/>
      <c r="F627" s="63"/>
      <c r="G627" s="60"/>
      <c r="H627" s="60"/>
      <c r="I627" s="60"/>
      <c r="J627" s="60"/>
      <c r="K627" s="60"/>
      <c r="L627" s="7" t="s">
        <v>1741</v>
      </c>
      <c r="M627" s="7" t="s">
        <v>1752</v>
      </c>
      <c r="N627" s="7" t="s">
        <v>98</v>
      </c>
      <c r="O627" s="12" t="s">
        <v>41</v>
      </c>
      <c r="P627" s="12" t="s">
        <v>101</v>
      </c>
      <c r="Q627" s="8"/>
      <c r="R627" s="7">
        <v>100</v>
      </c>
      <c r="S627" s="7">
        <v>100</v>
      </c>
      <c r="T627" s="7">
        <v>24.9</v>
      </c>
      <c r="U627" s="35">
        <f t="shared" si="76"/>
        <v>0.249</v>
      </c>
      <c r="V627" s="35">
        <f t="shared" si="77"/>
        <v>0.249</v>
      </c>
      <c r="W627" s="7"/>
      <c r="X627" s="7"/>
      <c r="Y627" s="18">
        <v>5793511.6399999997</v>
      </c>
      <c r="Z627" s="18">
        <v>5878217.3099999996</v>
      </c>
      <c r="AA627" s="18">
        <v>1356783.82</v>
      </c>
      <c r="AB627" s="35">
        <f t="shared" si="78"/>
        <v>0.23419022939945283</v>
      </c>
      <c r="AC627" s="17">
        <f t="shared" si="79"/>
        <v>0.23081552594046581</v>
      </c>
    </row>
    <row r="628" spans="1:29" ht="22.5" customHeight="1" x14ac:dyDescent="0.2">
      <c r="A628" s="75"/>
      <c r="B628" s="57"/>
      <c r="C628" s="69"/>
      <c r="D628" s="60"/>
      <c r="E628" s="66"/>
      <c r="F628" s="63"/>
      <c r="G628" s="60"/>
      <c r="H628" s="60"/>
      <c r="I628" s="60"/>
      <c r="J628" s="60"/>
      <c r="K628" s="60"/>
      <c r="L628" s="7" t="s">
        <v>1742</v>
      </c>
      <c r="M628" s="7" t="s">
        <v>1753</v>
      </c>
      <c r="N628" s="7" t="s">
        <v>98</v>
      </c>
      <c r="O628" s="12" t="s">
        <v>99</v>
      </c>
      <c r="P628" s="12" t="s">
        <v>101</v>
      </c>
      <c r="Q628" s="8"/>
      <c r="R628" s="7">
        <v>100</v>
      </c>
      <c r="S628" s="7">
        <v>20</v>
      </c>
      <c r="T628" s="7">
        <v>1</v>
      </c>
      <c r="U628" s="35">
        <f t="shared" si="76"/>
        <v>0.01</v>
      </c>
      <c r="V628" s="35">
        <f t="shared" si="77"/>
        <v>0.05</v>
      </c>
      <c r="W628" s="7"/>
      <c r="X628" s="7"/>
      <c r="Y628" s="18">
        <v>5793511.6399999997</v>
      </c>
      <c r="Z628" s="18">
        <v>5878217.3099999996</v>
      </c>
      <c r="AA628" s="18">
        <v>1356783.82</v>
      </c>
      <c r="AB628" s="35">
        <f t="shared" si="78"/>
        <v>0.23419022939945283</v>
      </c>
      <c r="AC628" s="17">
        <f t="shared" si="79"/>
        <v>0.23081552594046581</v>
      </c>
    </row>
    <row r="629" spans="1:29" ht="22.5" customHeight="1" x14ac:dyDescent="0.2">
      <c r="A629" s="75"/>
      <c r="B629" s="57"/>
      <c r="C629" s="69"/>
      <c r="D629" s="60"/>
      <c r="E629" s="66"/>
      <c r="F629" s="63"/>
      <c r="G629" s="60"/>
      <c r="H629" s="60"/>
      <c r="I629" s="60"/>
      <c r="J629" s="60"/>
      <c r="K629" s="60"/>
      <c r="L629" s="7" t="s">
        <v>1743</v>
      </c>
      <c r="M629" s="7" t="s">
        <v>1754</v>
      </c>
      <c r="N629" s="7" t="s">
        <v>98</v>
      </c>
      <c r="O629" s="12" t="s">
        <v>41</v>
      </c>
      <c r="P629" s="12" t="s">
        <v>101</v>
      </c>
      <c r="Q629" s="8"/>
      <c r="R629" s="7">
        <v>60</v>
      </c>
      <c r="S629" s="7">
        <v>20</v>
      </c>
      <c r="T629" s="7">
        <v>5</v>
      </c>
      <c r="U629" s="35">
        <f t="shared" si="76"/>
        <v>8.3333333333333329E-2</v>
      </c>
      <c r="V629" s="35">
        <f t="shared" si="77"/>
        <v>0.25</v>
      </c>
      <c r="W629" s="7"/>
      <c r="X629" s="7"/>
      <c r="Y629" s="18">
        <v>5793511.6399999997</v>
      </c>
      <c r="Z629" s="18">
        <v>5878217.3099999996</v>
      </c>
      <c r="AA629" s="18">
        <v>1356783.82</v>
      </c>
      <c r="AB629" s="35">
        <f t="shared" si="78"/>
        <v>0.23419022939945283</v>
      </c>
      <c r="AC629" s="17">
        <f t="shared" si="79"/>
        <v>0.23081552594046581</v>
      </c>
    </row>
    <row r="630" spans="1:29" ht="22.5" customHeight="1" x14ac:dyDescent="0.2">
      <c r="A630" s="75"/>
      <c r="B630" s="57"/>
      <c r="C630" s="69"/>
      <c r="D630" s="60"/>
      <c r="E630" s="66"/>
      <c r="F630" s="63"/>
      <c r="G630" s="60"/>
      <c r="H630" s="60"/>
      <c r="I630" s="60"/>
      <c r="J630" s="60"/>
      <c r="K630" s="60"/>
      <c r="L630" s="7" t="s">
        <v>1744</v>
      </c>
      <c r="M630" s="7" t="s">
        <v>1755</v>
      </c>
      <c r="N630" s="7" t="s">
        <v>97</v>
      </c>
      <c r="O630" s="12" t="s">
        <v>41</v>
      </c>
      <c r="P630" s="12" t="s">
        <v>101</v>
      </c>
      <c r="Q630" s="8"/>
      <c r="R630" s="7">
        <v>360</v>
      </c>
      <c r="S630" s="7">
        <v>360</v>
      </c>
      <c r="T630" s="7">
        <v>94</v>
      </c>
      <c r="U630" s="35">
        <f t="shared" si="76"/>
        <v>0.26111111111111113</v>
      </c>
      <c r="V630" s="35">
        <f t="shared" si="77"/>
        <v>0.26111111111111113</v>
      </c>
      <c r="W630" s="7"/>
      <c r="X630" s="7"/>
      <c r="Y630" s="18">
        <v>5793511.6399999997</v>
      </c>
      <c r="Z630" s="18">
        <v>5878217.3099999996</v>
      </c>
      <c r="AA630" s="18">
        <v>1356783.82</v>
      </c>
      <c r="AB630" s="35">
        <f t="shared" si="78"/>
        <v>0.23419022939945283</v>
      </c>
      <c r="AC630" s="17">
        <f t="shared" si="79"/>
        <v>0.23081552594046581</v>
      </c>
    </row>
    <row r="631" spans="1:29" ht="22.5" customHeight="1" x14ac:dyDescent="0.2">
      <c r="A631" s="75"/>
      <c r="B631" s="57"/>
      <c r="C631" s="69"/>
      <c r="D631" s="60"/>
      <c r="E631" s="66"/>
      <c r="F631" s="63"/>
      <c r="G631" s="60"/>
      <c r="H631" s="60"/>
      <c r="I631" s="60"/>
      <c r="J631" s="60"/>
      <c r="K631" s="60"/>
      <c r="L631" s="7" t="s">
        <v>1745</v>
      </c>
      <c r="M631" s="7" t="s">
        <v>1756</v>
      </c>
      <c r="N631" s="7" t="s">
        <v>97</v>
      </c>
      <c r="O631" s="12" t="s">
        <v>41</v>
      </c>
      <c r="P631" s="12" t="s">
        <v>101</v>
      </c>
      <c r="Q631" s="8"/>
      <c r="R631" s="7">
        <v>7</v>
      </c>
      <c r="S631" s="7">
        <v>7</v>
      </c>
      <c r="T631" s="7">
        <v>3</v>
      </c>
      <c r="U631" s="35">
        <f t="shared" si="76"/>
        <v>0.42857142857142855</v>
      </c>
      <c r="V631" s="35">
        <f t="shared" si="77"/>
        <v>0.42857142857142855</v>
      </c>
      <c r="W631" s="7"/>
      <c r="X631" s="7"/>
      <c r="Y631" s="18">
        <v>5793511.6399999997</v>
      </c>
      <c r="Z631" s="18">
        <v>5878217.3099999996</v>
      </c>
      <c r="AA631" s="18">
        <v>1356783.82</v>
      </c>
      <c r="AB631" s="35">
        <f t="shared" si="78"/>
        <v>0.23419022939945283</v>
      </c>
      <c r="AC631" s="17">
        <f t="shared" si="79"/>
        <v>0.23081552594046581</v>
      </c>
    </row>
    <row r="632" spans="1:29" ht="22.5" customHeight="1" x14ac:dyDescent="0.2">
      <c r="A632" s="75"/>
      <c r="B632" s="57"/>
      <c r="C632" s="69"/>
      <c r="D632" s="60"/>
      <c r="E632" s="66"/>
      <c r="F632" s="63"/>
      <c r="G632" s="60"/>
      <c r="H632" s="60"/>
      <c r="I632" s="60"/>
      <c r="J632" s="60"/>
      <c r="K632" s="60"/>
      <c r="L632" s="7" t="s">
        <v>1746</v>
      </c>
      <c r="M632" s="7" t="s">
        <v>1757</v>
      </c>
      <c r="N632" s="7" t="s">
        <v>98</v>
      </c>
      <c r="O632" s="12" t="s">
        <v>99</v>
      </c>
      <c r="P632" s="12" t="s">
        <v>179</v>
      </c>
      <c r="Q632" s="8"/>
      <c r="R632" s="7">
        <v>100</v>
      </c>
      <c r="S632" s="7">
        <v>100</v>
      </c>
      <c r="T632" s="7">
        <v>24.9</v>
      </c>
      <c r="U632" s="35">
        <f t="shared" si="76"/>
        <v>0.249</v>
      </c>
      <c r="V632" s="35">
        <f t="shared" si="77"/>
        <v>0.249</v>
      </c>
      <c r="W632" s="7"/>
      <c r="X632" s="7"/>
      <c r="Y632" s="18">
        <v>5793511.6399999997</v>
      </c>
      <c r="Z632" s="18">
        <v>5878217.3099999996</v>
      </c>
      <c r="AA632" s="18">
        <v>1356783.82</v>
      </c>
      <c r="AB632" s="35">
        <f t="shared" si="78"/>
        <v>0.23419022939945283</v>
      </c>
      <c r="AC632" s="17">
        <f t="shared" si="79"/>
        <v>0.23081552594046581</v>
      </c>
    </row>
    <row r="633" spans="1:29" ht="14.25" customHeight="1" x14ac:dyDescent="0.2">
      <c r="A633" s="75"/>
      <c r="B633" s="57"/>
      <c r="C633" s="69"/>
      <c r="D633" s="60"/>
      <c r="E633" s="66"/>
      <c r="F633" s="63"/>
      <c r="G633" s="60"/>
      <c r="H633" s="60"/>
      <c r="I633" s="60"/>
      <c r="J633" s="60"/>
      <c r="K633" s="60"/>
      <c r="L633" s="7" t="s">
        <v>1747</v>
      </c>
      <c r="M633" s="7" t="s">
        <v>1758</v>
      </c>
      <c r="N633" s="7" t="s">
        <v>97</v>
      </c>
      <c r="O633" s="12" t="s">
        <v>41</v>
      </c>
      <c r="P633" s="12" t="s">
        <v>101</v>
      </c>
      <c r="Q633" s="8"/>
      <c r="R633" s="7">
        <v>100</v>
      </c>
      <c r="S633" s="7">
        <v>100</v>
      </c>
      <c r="T633" s="7">
        <v>24.9</v>
      </c>
      <c r="U633" s="35">
        <f t="shared" si="76"/>
        <v>0.249</v>
      </c>
      <c r="V633" s="35">
        <f t="shared" si="77"/>
        <v>0.249</v>
      </c>
      <c r="W633" s="7"/>
      <c r="X633" s="7"/>
      <c r="Y633" s="18">
        <v>13242312.32</v>
      </c>
      <c r="Z633" s="18">
        <v>13435925.279999999</v>
      </c>
      <c r="AA633" s="18">
        <v>3101220.16</v>
      </c>
      <c r="AB633" s="35">
        <f t="shared" si="78"/>
        <v>0.2341902293994528</v>
      </c>
      <c r="AC633" s="17">
        <f t="shared" si="79"/>
        <v>0.23081552594046581</v>
      </c>
    </row>
    <row r="634" spans="1:29" ht="14.25" customHeight="1" x14ac:dyDescent="0.2">
      <c r="A634" s="75"/>
      <c r="B634" s="57"/>
      <c r="C634" s="69"/>
      <c r="D634" s="60"/>
      <c r="E634" s="66"/>
      <c r="F634" s="63"/>
      <c r="G634" s="60"/>
      <c r="H634" s="60"/>
      <c r="I634" s="60"/>
      <c r="J634" s="60"/>
      <c r="K634" s="60"/>
      <c r="L634" s="7" t="s">
        <v>1748</v>
      </c>
      <c r="M634" s="7" t="s">
        <v>1759</v>
      </c>
      <c r="N634" s="7" t="s">
        <v>98</v>
      </c>
      <c r="O634" s="12" t="s">
        <v>41</v>
      </c>
      <c r="P634" s="12" t="s">
        <v>101</v>
      </c>
      <c r="Q634" s="8"/>
      <c r="R634" s="7">
        <v>100</v>
      </c>
      <c r="S634" s="7">
        <v>220</v>
      </c>
      <c r="T634" s="7">
        <v>55</v>
      </c>
      <c r="U634" s="35">
        <f t="shared" si="76"/>
        <v>0.55000000000000004</v>
      </c>
      <c r="V634" s="35">
        <f t="shared" si="77"/>
        <v>0.25</v>
      </c>
      <c r="W634" s="7"/>
      <c r="X634" s="7"/>
      <c r="Y634" s="18">
        <v>11587023.279999999</v>
      </c>
      <c r="Z634" s="18">
        <v>11756434.619999999</v>
      </c>
      <c r="AA634" s="18">
        <v>2713567.64</v>
      </c>
      <c r="AB634" s="35">
        <f t="shared" si="78"/>
        <v>0.23419022939945283</v>
      </c>
      <c r="AC634" s="17">
        <f t="shared" si="79"/>
        <v>0.23081552594046581</v>
      </c>
    </row>
    <row r="635" spans="1:29" ht="57" customHeight="1" x14ac:dyDescent="0.2">
      <c r="A635" s="76"/>
      <c r="B635" s="58"/>
      <c r="C635" s="70"/>
      <c r="D635" s="61"/>
      <c r="E635" s="67"/>
      <c r="F635" s="64"/>
      <c r="G635" s="61"/>
      <c r="H635" s="61"/>
      <c r="I635" s="61"/>
      <c r="J635" s="61"/>
      <c r="K635" s="61"/>
      <c r="L635" s="7" t="s">
        <v>1749</v>
      </c>
      <c r="M635" s="7" t="s">
        <v>1760</v>
      </c>
      <c r="N635" s="7" t="s">
        <v>98</v>
      </c>
      <c r="O635" s="12" t="s">
        <v>41</v>
      </c>
      <c r="P635" s="12" t="s">
        <v>101</v>
      </c>
      <c r="Q635" s="8"/>
      <c r="R635" s="7">
        <v>100</v>
      </c>
      <c r="S635" s="7">
        <v>300</v>
      </c>
      <c r="T635" s="7">
        <v>99</v>
      </c>
      <c r="U635" s="35">
        <f t="shared" si="76"/>
        <v>0.99</v>
      </c>
      <c r="V635" s="35">
        <f t="shared" si="77"/>
        <v>0.33</v>
      </c>
      <c r="W635" s="7"/>
      <c r="X635" s="7"/>
      <c r="Y635" s="18">
        <v>11587023.279999999</v>
      </c>
      <c r="Z635" s="18">
        <v>11756434.619999999</v>
      </c>
      <c r="AA635" s="18">
        <v>2713567.64</v>
      </c>
      <c r="AB635" s="35">
        <f t="shared" si="78"/>
        <v>0.23419022939945283</v>
      </c>
      <c r="AC635" s="17">
        <f t="shared" si="79"/>
        <v>0.23081552594046581</v>
      </c>
    </row>
    <row r="636" spans="1:29" ht="234.6" x14ac:dyDescent="0.2">
      <c r="A636" s="49" t="s">
        <v>796</v>
      </c>
      <c r="B636" s="38" t="s">
        <v>31</v>
      </c>
      <c r="C636" s="39" t="s">
        <v>568</v>
      </c>
      <c r="D636" s="40" t="s">
        <v>1731</v>
      </c>
      <c r="E636" s="54" t="s">
        <v>887</v>
      </c>
      <c r="F636" s="40" t="s">
        <v>2171</v>
      </c>
      <c r="G636" s="39">
        <v>2</v>
      </c>
      <c r="H636" s="39">
        <v>2.1</v>
      </c>
      <c r="I636" s="39" t="s">
        <v>828</v>
      </c>
      <c r="J636" s="39" t="s">
        <v>2067</v>
      </c>
      <c r="K636" s="39" t="s">
        <v>2068</v>
      </c>
      <c r="L636" s="7" t="s">
        <v>2069</v>
      </c>
      <c r="M636" s="7" t="s">
        <v>2070</v>
      </c>
      <c r="N636" s="7" t="s">
        <v>98</v>
      </c>
      <c r="O636" s="12" t="s">
        <v>41</v>
      </c>
      <c r="P636" s="12" t="s">
        <v>101</v>
      </c>
      <c r="Q636" s="8"/>
      <c r="R636" s="7">
        <v>0</v>
      </c>
      <c r="S636" s="7">
        <v>0</v>
      </c>
      <c r="T636" s="7">
        <v>3</v>
      </c>
      <c r="U636" s="35" t="str">
        <f t="shared" si="76"/>
        <v>0</v>
      </c>
      <c r="V636" s="35" t="str">
        <f t="shared" si="77"/>
        <v>0</v>
      </c>
      <c r="W636" s="7"/>
      <c r="X636" s="7"/>
      <c r="Y636" s="18">
        <v>34767016</v>
      </c>
      <c r="Z636" s="18">
        <v>34767016</v>
      </c>
      <c r="AA636" s="18">
        <v>8416551</v>
      </c>
      <c r="AB636" s="35">
        <f t="shared" si="78"/>
        <v>0.24208436525009797</v>
      </c>
      <c r="AC636" s="17">
        <f t="shared" si="79"/>
        <v>0.24208436525009797</v>
      </c>
    </row>
    <row r="637" spans="1:29" ht="22.5" customHeight="1" x14ac:dyDescent="0.2">
      <c r="A637" s="71" t="s">
        <v>796</v>
      </c>
      <c r="B637" s="56" t="s">
        <v>31</v>
      </c>
      <c r="C637" s="68" t="s">
        <v>568</v>
      </c>
      <c r="D637" s="62" t="s">
        <v>1731</v>
      </c>
      <c r="E637" s="65" t="s">
        <v>887</v>
      </c>
      <c r="F637" s="62" t="s">
        <v>2171</v>
      </c>
      <c r="G637" s="59">
        <v>2</v>
      </c>
      <c r="H637" s="59">
        <v>2.1</v>
      </c>
      <c r="I637" s="59" t="s">
        <v>828</v>
      </c>
      <c r="J637" s="59" t="s">
        <v>2137</v>
      </c>
      <c r="K637" s="59" t="s">
        <v>834</v>
      </c>
      <c r="L637" s="7" t="s">
        <v>2138</v>
      </c>
      <c r="M637" s="7" t="s">
        <v>2158</v>
      </c>
      <c r="N637" s="7" t="s">
        <v>97</v>
      </c>
      <c r="O637" s="12" t="s">
        <v>41</v>
      </c>
      <c r="P637" s="12" t="s">
        <v>101</v>
      </c>
      <c r="Q637" s="8"/>
      <c r="R637" s="7">
        <v>12</v>
      </c>
      <c r="S637" s="7">
        <v>12</v>
      </c>
      <c r="T637" s="7">
        <v>3</v>
      </c>
      <c r="U637" s="35">
        <f t="shared" si="76"/>
        <v>0.25</v>
      </c>
      <c r="V637" s="35">
        <f t="shared" si="77"/>
        <v>0.25</v>
      </c>
      <c r="W637" s="7"/>
      <c r="X637" s="7"/>
      <c r="Y637" s="18">
        <v>573159.55000000005</v>
      </c>
      <c r="Z637" s="18">
        <v>590354.35</v>
      </c>
      <c r="AA637" s="18">
        <v>195351.9</v>
      </c>
      <c r="AB637" s="35">
        <f t="shared" si="78"/>
        <v>0.34083336830032751</v>
      </c>
      <c r="AC637" s="17">
        <f t="shared" si="79"/>
        <v>0.33090617524881455</v>
      </c>
    </row>
    <row r="638" spans="1:29" ht="20.399999999999999" x14ac:dyDescent="0.2">
      <c r="A638" s="73"/>
      <c r="B638" s="57"/>
      <c r="C638" s="69"/>
      <c r="D638" s="63"/>
      <c r="E638" s="66"/>
      <c r="F638" s="63"/>
      <c r="G638" s="60"/>
      <c r="H638" s="60"/>
      <c r="I638" s="60"/>
      <c r="J638" s="60"/>
      <c r="K638" s="60"/>
      <c r="L638" s="7" t="s">
        <v>2139</v>
      </c>
      <c r="M638" s="7" t="s">
        <v>2158</v>
      </c>
      <c r="N638" s="7" t="s">
        <v>97</v>
      </c>
      <c r="O638" s="12" t="s">
        <v>41</v>
      </c>
      <c r="P638" s="12" t="s">
        <v>101</v>
      </c>
      <c r="Q638" s="8"/>
      <c r="R638" s="7">
        <v>12</v>
      </c>
      <c r="S638" s="7">
        <v>12</v>
      </c>
      <c r="T638" s="7">
        <v>3</v>
      </c>
      <c r="U638" s="35">
        <f t="shared" ref="U638:U657" si="80">IFERROR((T638/R638),"0")</f>
        <v>0.25</v>
      </c>
      <c r="V638" s="35">
        <f t="shared" ref="V638:V657" si="81">IFERROR((T638/S638),"0")</f>
        <v>0.25</v>
      </c>
      <c r="W638" s="7"/>
      <c r="X638" s="7"/>
      <c r="Y638" s="18">
        <v>573159.55000000005</v>
      </c>
      <c r="Z638" s="18">
        <v>590354.35</v>
      </c>
      <c r="AA638" s="18">
        <v>195351.9</v>
      </c>
      <c r="AB638" s="35">
        <f t="shared" ref="AB638:AB657" si="82">IFERROR((AA638/Y638),"0")</f>
        <v>0.34083336830032751</v>
      </c>
      <c r="AC638" s="17">
        <f t="shared" ref="AC638:AC657" si="83">IFERROR((AA638/Z638),"0")</f>
        <v>0.33090617524881455</v>
      </c>
    </row>
    <row r="639" spans="1:29" ht="20.399999999999999" x14ac:dyDescent="0.2">
      <c r="A639" s="73"/>
      <c r="B639" s="57"/>
      <c r="C639" s="69"/>
      <c r="D639" s="63"/>
      <c r="E639" s="66"/>
      <c r="F639" s="63"/>
      <c r="G639" s="60"/>
      <c r="H639" s="60"/>
      <c r="I639" s="60"/>
      <c r="J639" s="60"/>
      <c r="K639" s="60"/>
      <c r="L639" s="7" t="s">
        <v>2140</v>
      </c>
      <c r="M639" s="7" t="s">
        <v>2159</v>
      </c>
      <c r="N639" s="7" t="s">
        <v>97</v>
      </c>
      <c r="O639" s="12" t="s">
        <v>41</v>
      </c>
      <c r="P639" s="12" t="s">
        <v>101</v>
      </c>
      <c r="Q639" s="8"/>
      <c r="R639" s="7">
        <v>100</v>
      </c>
      <c r="S639" s="7">
        <v>100</v>
      </c>
      <c r="T639" s="7">
        <v>24.99</v>
      </c>
      <c r="U639" s="35">
        <f t="shared" si="80"/>
        <v>0.24989999999999998</v>
      </c>
      <c r="V639" s="35">
        <f t="shared" si="81"/>
        <v>0.24989999999999998</v>
      </c>
      <c r="W639" s="7"/>
      <c r="X639" s="7"/>
      <c r="Y639" s="18">
        <v>573159.55000000005</v>
      </c>
      <c r="Z639" s="18">
        <v>590354.35</v>
      </c>
      <c r="AA639" s="18">
        <v>195351.9</v>
      </c>
      <c r="AB639" s="35">
        <f t="shared" si="82"/>
        <v>0.34083336830032751</v>
      </c>
      <c r="AC639" s="17">
        <f t="shared" si="83"/>
        <v>0.33090617524881455</v>
      </c>
    </row>
    <row r="640" spans="1:29" ht="20.399999999999999" x14ac:dyDescent="0.2">
      <c r="A640" s="73"/>
      <c r="B640" s="57"/>
      <c r="C640" s="69"/>
      <c r="D640" s="63"/>
      <c r="E640" s="66"/>
      <c r="F640" s="63"/>
      <c r="G640" s="60"/>
      <c r="H640" s="60"/>
      <c r="I640" s="60"/>
      <c r="J640" s="60"/>
      <c r="K640" s="60"/>
      <c r="L640" s="7" t="s">
        <v>2141</v>
      </c>
      <c r="M640" s="7" t="s">
        <v>2160</v>
      </c>
      <c r="N640" s="7" t="s">
        <v>97</v>
      </c>
      <c r="O640" s="12" t="s">
        <v>41</v>
      </c>
      <c r="P640" s="12" t="s">
        <v>101</v>
      </c>
      <c r="Q640" s="8"/>
      <c r="R640" s="7">
        <v>100</v>
      </c>
      <c r="S640" s="7">
        <v>100</v>
      </c>
      <c r="T640" s="7">
        <v>24.99</v>
      </c>
      <c r="U640" s="35">
        <f t="shared" si="80"/>
        <v>0.24989999999999998</v>
      </c>
      <c r="V640" s="35">
        <f t="shared" si="81"/>
        <v>0.24989999999999998</v>
      </c>
      <c r="W640" s="7"/>
      <c r="X640" s="7"/>
      <c r="Y640" s="18">
        <v>573159.55000000005</v>
      </c>
      <c r="Z640" s="18">
        <v>590354.35</v>
      </c>
      <c r="AA640" s="18">
        <v>195351.9</v>
      </c>
      <c r="AB640" s="35">
        <f t="shared" si="82"/>
        <v>0.34083336830032751</v>
      </c>
      <c r="AC640" s="17">
        <f t="shared" si="83"/>
        <v>0.33090617524881455</v>
      </c>
    </row>
    <row r="641" spans="1:29" ht="20.399999999999999" x14ac:dyDescent="0.2">
      <c r="A641" s="73"/>
      <c r="B641" s="57"/>
      <c r="C641" s="69"/>
      <c r="D641" s="63"/>
      <c r="E641" s="66"/>
      <c r="F641" s="63"/>
      <c r="G641" s="60"/>
      <c r="H641" s="60"/>
      <c r="I641" s="60"/>
      <c r="J641" s="60"/>
      <c r="K641" s="60"/>
      <c r="L641" s="7" t="s">
        <v>2142</v>
      </c>
      <c r="M641" s="7" t="s">
        <v>2158</v>
      </c>
      <c r="N641" s="7" t="s">
        <v>97</v>
      </c>
      <c r="O641" s="12" t="s">
        <v>41</v>
      </c>
      <c r="P641" s="12" t="s">
        <v>101</v>
      </c>
      <c r="Q641" s="8"/>
      <c r="R641" s="7">
        <v>12</v>
      </c>
      <c r="S641" s="7">
        <v>12</v>
      </c>
      <c r="T641" s="7">
        <v>3</v>
      </c>
      <c r="U641" s="35">
        <f t="shared" si="80"/>
        <v>0.25</v>
      </c>
      <c r="V641" s="35">
        <f t="shared" si="81"/>
        <v>0.25</v>
      </c>
      <c r="W641" s="7"/>
      <c r="X641" s="7"/>
      <c r="Y641" s="18">
        <v>573159.55000000005</v>
      </c>
      <c r="Z641" s="18">
        <v>590354.35</v>
      </c>
      <c r="AA641" s="18">
        <v>195351.9</v>
      </c>
      <c r="AB641" s="35">
        <f t="shared" si="82"/>
        <v>0.34083336830032751</v>
      </c>
      <c r="AC641" s="17">
        <f t="shared" si="83"/>
        <v>0.33090617524881455</v>
      </c>
    </row>
    <row r="642" spans="1:29" ht="20.399999999999999" x14ac:dyDescent="0.2">
      <c r="A642" s="73"/>
      <c r="B642" s="57"/>
      <c r="C642" s="69"/>
      <c r="D642" s="63"/>
      <c r="E642" s="66"/>
      <c r="F642" s="63"/>
      <c r="G642" s="60"/>
      <c r="H642" s="60"/>
      <c r="I642" s="60"/>
      <c r="J642" s="60"/>
      <c r="K642" s="60"/>
      <c r="L642" s="7" t="s">
        <v>2143</v>
      </c>
      <c r="M642" s="7" t="s">
        <v>2158</v>
      </c>
      <c r="N642" s="7" t="s">
        <v>97</v>
      </c>
      <c r="O642" s="12" t="s">
        <v>41</v>
      </c>
      <c r="P642" s="12" t="s">
        <v>101</v>
      </c>
      <c r="Q642" s="8"/>
      <c r="R642" s="7">
        <v>12</v>
      </c>
      <c r="S642" s="7">
        <v>12</v>
      </c>
      <c r="T642" s="7">
        <v>3</v>
      </c>
      <c r="U642" s="35">
        <f t="shared" si="80"/>
        <v>0.25</v>
      </c>
      <c r="V642" s="35">
        <f t="shared" si="81"/>
        <v>0.25</v>
      </c>
      <c r="W642" s="7"/>
      <c r="X642" s="7"/>
      <c r="Y642" s="18">
        <v>573159.55000000005</v>
      </c>
      <c r="Z642" s="18">
        <v>590354.35</v>
      </c>
      <c r="AA642" s="18">
        <v>195351.9</v>
      </c>
      <c r="AB642" s="35">
        <f t="shared" si="82"/>
        <v>0.34083336830032751</v>
      </c>
      <c r="AC642" s="17">
        <f t="shared" si="83"/>
        <v>0.33090617524881455</v>
      </c>
    </row>
    <row r="643" spans="1:29" x14ac:dyDescent="0.2">
      <c r="A643" s="73"/>
      <c r="B643" s="57"/>
      <c r="C643" s="69"/>
      <c r="D643" s="63"/>
      <c r="E643" s="66"/>
      <c r="F643" s="63"/>
      <c r="G643" s="60"/>
      <c r="H643" s="60"/>
      <c r="I643" s="60"/>
      <c r="J643" s="60"/>
      <c r="K643" s="60"/>
      <c r="L643" s="7" t="s">
        <v>2144</v>
      </c>
      <c r="M643" s="7" t="s">
        <v>2158</v>
      </c>
      <c r="N643" s="7" t="s">
        <v>97</v>
      </c>
      <c r="O643" s="12" t="s">
        <v>41</v>
      </c>
      <c r="P643" s="12" t="s">
        <v>101</v>
      </c>
      <c r="Q643" s="8"/>
      <c r="R643" s="7">
        <v>12</v>
      </c>
      <c r="S643" s="7">
        <v>12</v>
      </c>
      <c r="T643" s="7">
        <v>3</v>
      </c>
      <c r="U643" s="35">
        <f t="shared" si="80"/>
        <v>0.25</v>
      </c>
      <c r="V643" s="35">
        <f t="shared" si="81"/>
        <v>0.25</v>
      </c>
      <c r="W643" s="7"/>
      <c r="X643" s="7"/>
      <c r="Y643" s="18">
        <v>573159.55000000005</v>
      </c>
      <c r="Z643" s="18">
        <v>590354.35</v>
      </c>
      <c r="AA643" s="18">
        <v>195351.9</v>
      </c>
      <c r="AB643" s="35">
        <f t="shared" si="82"/>
        <v>0.34083336830032751</v>
      </c>
      <c r="AC643" s="17">
        <f t="shared" si="83"/>
        <v>0.33090617524881455</v>
      </c>
    </row>
    <row r="644" spans="1:29" x14ac:dyDescent="0.2">
      <c r="A644" s="73"/>
      <c r="B644" s="57"/>
      <c r="C644" s="69"/>
      <c r="D644" s="63"/>
      <c r="E644" s="66"/>
      <c r="F644" s="63"/>
      <c r="G644" s="60"/>
      <c r="H644" s="60"/>
      <c r="I644" s="60"/>
      <c r="J644" s="60"/>
      <c r="K644" s="60"/>
      <c r="L644" s="7" t="s">
        <v>2145</v>
      </c>
      <c r="M644" s="7" t="s">
        <v>2158</v>
      </c>
      <c r="N644" s="7" t="s">
        <v>97</v>
      </c>
      <c r="O644" s="12" t="s">
        <v>41</v>
      </c>
      <c r="P644" s="12" t="s">
        <v>101</v>
      </c>
      <c r="Q644" s="8"/>
      <c r="R644" s="7">
        <v>12</v>
      </c>
      <c r="S644" s="7">
        <v>12</v>
      </c>
      <c r="T644" s="7">
        <v>3</v>
      </c>
      <c r="U644" s="35">
        <f t="shared" si="80"/>
        <v>0.25</v>
      </c>
      <c r="V644" s="35">
        <f t="shared" si="81"/>
        <v>0.25</v>
      </c>
      <c r="W644" s="7"/>
      <c r="X644" s="7"/>
      <c r="Y644" s="18">
        <v>573159.55000000005</v>
      </c>
      <c r="Z644" s="18">
        <v>590354.35</v>
      </c>
      <c r="AA644" s="18">
        <v>195351.9</v>
      </c>
      <c r="AB644" s="35">
        <f t="shared" si="82"/>
        <v>0.34083336830032751</v>
      </c>
      <c r="AC644" s="17">
        <f t="shared" si="83"/>
        <v>0.33090617524881455</v>
      </c>
    </row>
    <row r="645" spans="1:29" x14ac:dyDescent="0.2">
      <c r="A645" s="73"/>
      <c r="B645" s="57"/>
      <c r="C645" s="69"/>
      <c r="D645" s="63"/>
      <c r="E645" s="66"/>
      <c r="F645" s="63"/>
      <c r="G645" s="60"/>
      <c r="H645" s="60"/>
      <c r="I645" s="60"/>
      <c r="J645" s="60"/>
      <c r="K645" s="60"/>
      <c r="L645" s="7" t="s">
        <v>2146</v>
      </c>
      <c r="M645" s="7" t="s">
        <v>2161</v>
      </c>
      <c r="N645" s="7" t="s">
        <v>97</v>
      </c>
      <c r="O645" s="12" t="s">
        <v>41</v>
      </c>
      <c r="P645" s="12" t="s">
        <v>101</v>
      </c>
      <c r="Q645" s="8"/>
      <c r="R645" s="7">
        <v>12</v>
      </c>
      <c r="S645" s="7">
        <v>12</v>
      </c>
      <c r="T645" s="7">
        <v>4</v>
      </c>
      <c r="U645" s="35">
        <f t="shared" si="80"/>
        <v>0.33333333333333331</v>
      </c>
      <c r="V645" s="35">
        <f t="shared" si="81"/>
        <v>0.33333333333333331</v>
      </c>
      <c r="W645" s="7"/>
      <c r="X645" s="7"/>
      <c r="Y645" s="18">
        <v>573159.55000000005</v>
      </c>
      <c r="Z645" s="18">
        <v>590354.35</v>
      </c>
      <c r="AA645" s="18">
        <v>195351.9</v>
      </c>
      <c r="AB645" s="35">
        <f t="shared" si="82"/>
        <v>0.34083336830032751</v>
      </c>
      <c r="AC645" s="17">
        <f t="shared" si="83"/>
        <v>0.33090617524881455</v>
      </c>
    </row>
    <row r="646" spans="1:29" ht="20.399999999999999" x14ac:dyDescent="0.2">
      <c r="A646" s="73"/>
      <c r="B646" s="57"/>
      <c r="C646" s="69"/>
      <c r="D646" s="63"/>
      <c r="E646" s="66"/>
      <c r="F646" s="63"/>
      <c r="G646" s="60"/>
      <c r="H646" s="60"/>
      <c r="I646" s="60"/>
      <c r="J646" s="60"/>
      <c r="K646" s="60"/>
      <c r="L646" s="7" t="s">
        <v>2147</v>
      </c>
      <c r="M646" s="7" t="s">
        <v>2162</v>
      </c>
      <c r="N646" s="7" t="s">
        <v>97</v>
      </c>
      <c r="O646" s="12" t="s">
        <v>41</v>
      </c>
      <c r="P646" s="12" t="s">
        <v>101</v>
      </c>
      <c r="Q646" s="8"/>
      <c r="R646" s="7">
        <v>12</v>
      </c>
      <c r="S646" s="7">
        <v>12</v>
      </c>
      <c r="T646" s="7">
        <v>7</v>
      </c>
      <c r="U646" s="35">
        <f t="shared" si="80"/>
        <v>0.58333333333333337</v>
      </c>
      <c r="V646" s="35">
        <f t="shared" si="81"/>
        <v>0.58333333333333337</v>
      </c>
      <c r="W646" s="7"/>
      <c r="X646" s="7"/>
      <c r="Y646" s="18">
        <v>573159.55000000005</v>
      </c>
      <c r="Z646" s="18">
        <v>590354.35</v>
      </c>
      <c r="AA646" s="18">
        <v>195351.9</v>
      </c>
      <c r="AB646" s="35">
        <f t="shared" si="82"/>
        <v>0.34083336830032751</v>
      </c>
      <c r="AC646" s="17">
        <f t="shared" si="83"/>
        <v>0.33090617524881455</v>
      </c>
    </row>
    <row r="647" spans="1:29" ht="20.399999999999999" x14ac:dyDescent="0.2">
      <c r="A647" s="73"/>
      <c r="B647" s="57"/>
      <c r="C647" s="69"/>
      <c r="D647" s="63"/>
      <c r="E647" s="66"/>
      <c r="F647" s="63"/>
      <c r="G647" s="60"/>
      <c r="H647" s="60"/>
      <c r="I647" s="60"/>
      <c r="J647" s="60"/>
      <c r="K647" s="60"/>
      <c r="L647" s="7" t="s">
        <v>2148</v>
      </c>
      <c r="M647" s="7" t="s">
        <v>2163</v>
      </c>
      <c r="N647" s="7" t="s">
        <v>97</v>
      </c>
      <c r="O647" s="12" t="s">
        <v>41</v>
      </c>
      <c r="P647" s="12" t="s">
        <v>101</v>
      </c>
      <c r="Q647" s="8"/>
      <c r="R647" s="7">
        <v>14400000</v>
      </c>
      <c r="S647" s="7">
        <v>14400000</v>
      </c>
      <c r="T647" s="7">
        <v>3529575.07</v>
      </c>
      <c r="U647" s="35">
        <f t="shared" si="80"/>
        <v>0.24510937986111109</v>
      </c>
      <c r="V647" s="35">
        <f t="shared" si="81"/>
        <v>0.24510937986111109</v>
      </c>
      <c r="W647" s="7"/>
      <c r="X647" s="7"/>
      <c r="Y647" s="18">
        <v>573159.55000000005</v>
      </c>
      <c r="Z647" s="18">
        <v>590354.35</v>
      </c>
      <c r="AA647" s="18">
        <v>195351.9</v>
      </c>
      <c r="AB647" s="35">
        <f t="shared" si="82"/>
        <v>0.34083336830032751</v>
      </c>
      <c r="AC647" s="17">
        <f t="shared" si="83"/>
        <v>0.33090617524881455</v>
      </c>
    </row>
    <row r="648" spans="1:29" ht="20.399999999999999" x14ac:dyDescent="0.2">
      <c r="A648" s="73"/>
      <c r="B648" s="57"/>
      <c r="C648" s="69"/>
      <c r="D648" s="63"/>
      <c r="E648" s="66"/>
      <c r="F648" s="63"/>
      <c r="G648" s="60"/>
      <c r="H648" s="60"/>
      <c r="I648" s="60"/>
      <c r="J648" s="60"/>
      <c r="K648" s="60"/>
      <c r="L648" s="7" t="s">
        <v>2149</v>
      </c>
      <c r="M648" s="7" t="s">
        <v>2164</v>
      </c>
      <c r="N648" s="7" t="s">
        <v>97</v>
      </c>
      <c r="O648" s="12" t="s">
        <v>41</v>
      </c>
      <c r="P648" s="12" t="s">
        <v>101</v>
      </c>
      <c r="Q648" s="8"/>
      <c r="R648" s="7">
        <v>12</v>
      </c>
      <c r="S648" s="7">
        <v>12</v>
      </c>
      <c r="T648" s="7">
        <v>0</v>
      </c>
      <c r="U648" s="35">
        <f t="shared" si="80"/>
        <v>0</v>
      </c>
      <c r="V648" s="35">
        <f t="shared" si="81"/>
        <v>0</v>
      </c>
      <c r="W648" s="7"/>
      <c r="X648" s="7"/>
      <c r="Y648" s="18">
        <v>573159.55000000005</v>
      </c>
      <c r="Z648" s="18">
        <v>590354.35</v>
      </c>
      <c r="AA648" s="18">
        <v>195351.9</v>
      </c>
      <c r="AB648" s="35">
        <f t="shared" si="82"/>
        <v>0.34083336830032751</v>
      </c>
      <c r="AC648" s="17">
        <f t="shared" si="83"/>
        <v>0.33090617524881455</v>
      </c>
    </row>
    <row r="649" spans="1:29" ht="30.6" x14ac:dyDescent="0.2">
      <c r="A649" s="73"/>
      <c r="B649" s="57"/>
      <c r="C649" s="69"/>
      <c r="D649" s="63"/>
      <c r="E649" s="66"/>
      <c r="F649" s="63"/>
      <c r="G649" s="60"/>
      <c r="H649" s="60"/>
      <c r="I649" s="60"/>
      <c r="J649" s="60"/>
      <c r="K649" s="60"/>
      <c r="L649" s="7" t="s">
        <v>2150</v>
      </c>
      <c r="M649" s="7" t="s">
        <v>2165</v>
      </c>
      <c r="N649" s="7" t="s">
        <v>97</v>
      </c>
      <c r="O649" s="12" t="s">
        <v>41</v>
      </c>
      <c r="P649" s="12" t="s">
        <v>101</v>
      </c>
      <c r="Q649" s="8"/>
      <c r="R649" s="7">
        <v>360</v>
      </c>
      <c r="S649" s="7">
        <v>360</v>
      </c>
      <c r="T649" s="7">
        <v>100</v>
      </c>
      <c r="U649" s="35">
        <f t="shared" si="80"/>
        <v>0.27777777777777779</v>
      </c>
      <c r="V649" s="35">
        <f t="shared" si="81"/>
        <v>0.27777777777777779</v>
      </c>
      <c r="W649" s="7"/>
      <c r="X649" s="7"/>
      <c r="Y649" s="18">
        <v>573159.55000000005</v>
      </c>
      <c r="Z649" s="18">
        <v>590354.35</v>
      </c>
      <c r="AA649" s="18">
        <v>195351.9</v>
      </c>
      <c r="AB649" s="35">
        <f t="shared" si="82"/>
        <v>0.34083336830032751</v>
      </c>
      <c r="AC649" s="17">
        <f t="shared" si="83"/>
        <v>0.33090617524881455</v>
      </c>
    </row>
    <row r="650" spans="1:29" ht="20.399999999999999" x14ac:dyDescent="0.2">
      <c r="A650" s="73"/>
      <c r="B650" s="57"/>
      <c r="C650" s="69"/>
      <c r="D650" s="63"/>
      <c r="E650" s="66"/>
      <c r="F650" s="63"/>
      <c r="G650" s="60"/>
      <c r="H650" s="60"/>
      <c r="I650" s="60"/>
      <c r="J650" s="60"/>
      <c r="K650" s="60"/>
      <c r="L650" s="7" t="s">
        <v>2151</v>
      </c>
      <c r="M650" s="7" t="s">
        <v>2166</v>
      </c>
      <c r="N650" s="7" t="s">
        <v>97</v>
      </c>
      <c r="O650" s="12" t="s">
        <v>41</v>
      </c>
      <c r="P650" s="12" t="s">
        <v>101</v>
      </c>
      <c r="Q650" s="8"/>
      <c r="R650" s="7">
        <v>40000</v>
      </c>
      <c r="S650" s="7">
        <v>40000</v>
      </c>
      <c r="T650" s="7">
        <v>9202</v>
      </c>
      <c r="U650" s="35">
        <f t="shared" si="80"/>
        <v>0.23005</v>
      </c>
      <c r="V650" s="35">
        <f t="shared" si="81"/>
        <v>0.23005</v>
      </c>
      <c r="W650" s="7"/>
      <c r="X650" s="7"/>
      <c r="Y650" s="18">
        <v>573159.55000000005</v>
      </c>
      <c r="Z650" s="18">
        <v>590354.35</v>
      </c>
      <c r="AA650" s="18">
        <v>195351.9</v>
      </c>
      <c r="AB650" s="35">
        <f t="shared" si="82"/>
        <v>0.34083336830032751</v>
      </c>
      <c r="AC650" s="17">
        <f t="shared" si="83"/>
        <v>0.33090617524881455</v>
      </c>
    </row>
    <row r="651" spans="1:29" ht="20.399999999999999" x14ac:dyDescent="0.2">
      <c r="A651" s="73"/>
      <c r="B651" s="57"/>
      <c r="C651" s="69"/>
      <c r="D651" s="63"/>
      <c r="E651" s="66"/>
      <c r="F651" s="63"/>
      <c r="G651" s="60"/>
      <c r="H651" s="60"/>
      <c r="I651" s="60"/>
      <c r="J651" s="60"/>
      <c r="K651" s="60"/>
      <c r="L651" s="7" t="s">
        <v>2152</v>
      </c>
      <c r="M651" s="7" t="s">
        <v>2167</v>
      </c>
      <c r="N651" s="7" t="s">
        <v>97</v>
      </c>
      <c r="O651" s="12" t="s">
        <v>41</v>
      </c>
      <c r="P651" s="12" t="s">
        <v>101</v>
      </c>
      <c r="Q651" s="8"/>
      <c r="R651" s="7">
        <v>24</v>
      </c>
      <c r="S651" s="7">
        <v>24</v>
      </c>
      <c r="T651" s="7">
        <v>14</v>
      </c>
      <c r="U651" s="35">
        <f t="shared" si="80"/>
        <v>0.58333333333333337</v>
      </c>
      <c r="V651" s="35">
        <f t="shared" si="81"/>
        <v>0.58333333333333337</v>
      </c>
      <c r="W651" s="7"/>
      <c r="X651" s="7"/>
      <c r="Y651" s="18">
        <v>573159.55000000005</v>
      </c>
      <c r="Z651" s="18">
        <v>590354.35</v>
      </c>
      <c r="AA651" s="18">
        <v>195351.9</v>
      </c>
      <c r="AB651" s="35">
        <f t="shared" si="82"/>
        <v>0.34083336830032751</v>
      </c>
      <c r="AC651" s="17">
        <f t="shared" si="83"/>
        <v>0.33090617524881455</v>
      </c>
    </row>
    <row r="652" spans="1:29" ht="20.399999999999999" x14ac:dyDescent="0.2">
      <c r="A652" s="73"/>
      <c r="B652" s="57"/>
      <c r="C652" s="69"/>
      <c r="D652" s="63"/>
      <c r="E652" s="66"/>
      <c r="F652" s="63"/>
      <c r="G652" s="60"/>
      <c r="H652" s="60"/>
      <c r="I652" s="60"/>
      <c r="J652" s="60"/>
      <c r="K652" s="60"/>
      <c r="L652" s="7" t="s">
        <v>2153</v>
      </c>
      <c r="M652" s="7" t="s">
        <v>2168</v>
      </c>
      <c r="N652" s="7" t="s">
        <v>97</v>
      </c>
      <c r="O652" s="12" t="s">
        <v>41</v>
      </c>
      <c r="P652" s="12" t="s">
        <v>101</v>
      </c>
      <c r="Q652" s="8"/>
      <c r="R652" s="7">
        <v>240</v>
      </c>
      <c r="S652" s="7">
        <v>240</v>
      </c>
      <c r="T652" s="7">
        <v>75</v>
      </c>
      <c r="U652" s="35">
        <f t="shared" si="80"/>
        <v>0.3125</v>
      </c>
      <c r="V652" s="35">
        <f t="shared" si="81"/>
        <v>0.3125</v>
      </c>
      <c r="W652" s="7"/>
      <c r="X652" s="7"/>
      <c r="Y652" s="18">
        <v>573159.55000000005</v>
      </c>
      <c r="Z652" s="18">
        <v>590354.35</v>
      </c>
      <c r="AA652" s="18">
        <v>195351.9</v>
      </c>
      <c r="AB652" s="35">
        <f t="shared" si="82"/>
        <v>0.34083336830032751</v>
      </c>
      <c r="AC652" s="17">
        <f t="shared" si="83"/>
        <v>0.33090617524881455</v>
      </c>
    </row>
    <row r="653" spans="1:29" ht="20.399999999999999" x14ac:dyDescent="0.2">
      <c r="A653" s="73"/>
      <c r="B653" s="57"/>
      <c r="C653" s="69"/>
      <c r="D653" s="63"/>
      <c r="E653" s="66"/>
      <c r="F653" s="63"/>
      <c r="G653" s="60"/>
      <c r="H653" s="60"/>
      <c r="I653" s="60"/>
      <c r="J653" s="60"/>
      <c r="K653" s="60"/>
      <c r="L653" s="7" t="s">
        <v>2154</v>
      </c>
      <c r="M653" s="7" t="s">
        <v>2168</v>
      </c>
      <c r="N653" s="7" t="s">
        <v>97</v>
      </c>
      <c r="O653" s="12" t="s">
        <v>41</v>
      </c>
      <c r="P653" s="12" t="s">
        <v>101</v>
      </c>
      <c r="Q653" s="8"/>
      <c r="R653" s="7">
        <v>1440</v>
      </c>
      <c r="S653" s="7">
        <v>1440</v>
      </c>
      <c r="T653" s="7">
        <v>402</v>
      </c>
      <c r="U653" s="35">
        <f t="shared" si="80"/>
        <v>0.27916666666666667</v>
      </c>
      <c r="V653" s="35">
        <f t="shared" si="81"/>
        <v>0.27916666666666667</v>
      </c>
      <c r="W653" s="7"/>
      <c r="X653" s="7"/>
      <c r="Y653" s="18">
        <v>573159.55000000005</v>
      </c>
      <c r="Z653" s="18">
        <v>590354.35</v>
      </c>
      <c r="AA653" s="18">
        <v>195351.9</v>
      </c>
      <c r="AB653" s="35">
        <f t="shared" si="82"/>
        <v>0.34083336830032751</v>
      </c>
      <c r="AC653" s="17">
        <f t="shared" si="83"/>
        <v>0.33090617524881455</v>
      </c>
    </row>
    <row r="654" spans="1:29" ht="20.399999999999999" x14ac:dyDescent="0.2">
      <c r="A654" s="73"/>
      <c r="B654" s="57"/>
      <c r="C654" s="69"/>
      <c r="D654" s="63"/>
      <c r="E654" s="66"/>
      <c r="F654" s="63"/>
      <c r="G654" s="60"/>
      <c r="H654" s="60"/>
      <c r="I654" s="60"/>
      <c r="J654" s="60"/>
      <c r="K654" s="60"/>
      <c r="L654" s="7" t="s">
        <v>2155</v>
      </c>
      <c r="M654" s="7" t="s">
        <v>2168</v>
      </c>
      <c r="N654" s="7" t="s">
        <v>97</v>
      </c>
      <c r="O654" s="12" t="s">
        <v>41</v>
      </c>
      <c r="P654" s="12" t="s">
        <v>101</v>
      </c>
      <c r="Q654" s="8"/>
      <c r="R654" s="7">
        <v>360</v>
      </c>
      <c r="S654" s="7">
        <v>360</v>
      </c>
      <c r="T654" s="7">
        <v>92</v>
      </c>
      <c r="U654" s="35">
        <f t="shared" si="80"/>
        <v>0.25555555555555554</v>
      </c>
      <c r="V654" s="35">
        <f t="shared" si="81"/>
        <v>0.25555555555555554</v>
      </c>
      <c r="W654" s="7"/>
      <c r="X654" s="7"/>
      <c r="Y654" s="18">
        <v>573159.55000000005</v>
      </c>
      <c r="Z654" s="18">
        <v>590354.35</v>
      </c>
      <c r="AA654" s="18">
        <v>195351.9</v>
      </c>
      <c r="AB654" s="35">
        <f t="shared" si="82"/>
        <v>0.34083336830032751</v>
      </c>
      <c r="AC654" s="17">
        <f t="shared" si="83"/>
        <v>0.33090617524881455</v>
      </c>
    </row>
    <row r="655" spans="1:29" ht="20.399999999999999" x14ac:dyDescent="0.2">
      <c r="A655" s="73"/>
      <c r="B655" s="57"/>
      <c r="C655" s="69"/>
      <c r="D655" s="63"/>
      <c r="E655" s="66"/>
      <c r="F655" s="63"/>
      <c r="G655" s="60"/>
      <c r="H655" s="60"/>
      <c r="I655" s="60"/>
      <c r="J655" s="60"/>
      <c r="K655" s="60"/>
      <c r="L655" s="7" t="s">
        <v>2156</v>
      </c>
      <c r="M655" s="7" t="s">
        <v>2169</v>
      </c>
      <c r="N655" s="7" t="s">
        <v>97</v>
      </c>
      <c r="O655" s="12" t="s">
        <v>41</v>
      </c>
      <c r="P655" s="12" t="s">
        <v>101</v>
      </c>
      <c r="Q655" s="8"/>
      <c r="R655" s="7">
        <v>8000</v>
      </c>
      <c r="S655" s="7">
        <v>8000</v>
      </c>
      <c r="T655" s="7">
        <v>1753.87</v>
      </c>
      <c r="U655" s="35">
        <f t="shared" si="80"/>
        <v>0.21923374999999998</v>
      </c>
      <c r="V655" s="35">
        <f t="shared" si="81"/>
        <v>0.21923374999999998</v>
      </c>
      <c r="W655" s="7"/>
      <c r="X655" s="7"/>
      <c r="Y655" s="18">
        <v>573159.55000000005</v>
      </c>
      <c r="Z655" s="18">
        <v>590354.35</v>
      </c>
      <c r="AA655" s="18">
        <v>195351.9</v>
      </c>
      <c r="AB655" s="35">
        <f t="shared" si="82"/>
        <v>0.34083336830032751</v>
      </c>
      <c r="AC655" s="17">
        <f t="shared" si="83"/>
        <v>0.33090617524881455</v>
      </c>
    </row>
    <row r="656" spans="1:29" ht="30.6" x14ac:dyDescent="0.2">
      <c r="A656" s="72"/>
      <c r="B656" s="58"/>
      <c r="C656" s="70"/>
      <c r="D656" s="64"/>
      <c r="E656" s="67"/>
      <c r="F656" s="64"/>
      <c r="G656" s="61"/>
      <c r="H656" s="61"/>
      <c r="I656" s="61"/>
      <c r="J656" s="61"/>
      <c r="K656" s="61"/>
      <c r="L656" s="7" t="s">
        <v>2157</v>
      </c>
      <c r="M656" s="7" t="s">
        <v>2170</v>
      </c>
      <c r="N656" s="7" t="s">
        <v>97</v>
      </c>
      <c r="O656" s="12" t="s">
        <v>41</v>
      </c>
      <c r="P656" s="12" t="s">
        <v>101</v>
      </c>
      <c r="Q656" s="8"/>
      <c r="R656" s="7">
        <v>12</v>
      </c>
      <c r="S656" s="7">
        <v>12</v>
      </c>
      <c r="T656" s="7">
        <v>2.88</v>
      </c>
      <c r="U656" s="35">
        <f t="shared" si="80"/>
        <v>0.24</v>
      </c>
      <c r="V656" s="35">
        <f t="shared" si="81"/>
        <v>0.24</v>
      </c>
      <c r="W656" s="7"/>
      <c r="X656" s="7"/>
      <c r="Y656" s="18">
        <v>573159.55000000005</v>
      </c>
      <c r="Z656" s="18">
        <v>590354.35</v>
      </c>
      <c r="AA656" s="18">
        <v>195351.9</v>
      </c>
      <c r="AB656" s="35">
        <f t="shared" si="82"/>
        <v>0.34083336830032751</v>
      </c>
      <c r="AC656" s="17">
        <f t="shared" si="83"/>
        <v>0.33090617524881455</v>
      </c>
    </row>
    <row r="657" spans="1:29" ht="142.80000000000001" x14ac:dyDescent="0.2">
      <c r="A657" s="37" t="s">
        <v>796</v>
      </c>
      <c r="B657" s="38" t="s">
        <v>31</v>
      </c>
      <c r="C657" s="39" t="s">
        <v>568</v>
      </c>
      <c r="D657" s="40" t="s">
        <v>2219</v>
      </c>
      <c r="E657" s="54" t="s">
        <v>887</v>
      </c>
      <c r="F657" s="40" t="s">
        <v>2220</v>
      </c>
      <c r="G657" s="39">
        <v>2</v>
      </c>
      <c r="H657" s="39">
        <v>2.1</v>
      </c>
      <c r="I657" s="39" t="s">
        <v>827</v>
      </c>
      <c r="J657" s="39" t="s">
        <v>2216</v>
      </c>
      <c r="K657" s="39" t="s">
        <v>833</v>
      </c>
      <c r="L657" s="7" t="s">
        <v>2217</v>
      </c>
      <c r="M657" s="7" t="s">
        <v>2218</v>
      </c>
      <c r="N657" s="7" t="s">
        <v>97</v>
      </c>
      <c r="O657" s="12" t="s">
        <v>147</v>
      </c>
      <c r="P657" s="12" t="s">
        <v>257</v>
      </c>
      <c r="Q657" s="8"/>
      <c r="R657" s="7">
        <v>54</v>
      </c>
      <c r="S657" s="7">
        <v>54</v>
      </c>
      <c r="T657" s="7">
        <v>0</v>
      </c>
      <c r="U657" s="35">
        <f t="shared" si="80"/>
        <v>0</v>
      </c>
      <c r="V657" s="35">
        <f t="shared" si="81"/>
        <v>0</v>
      </c>
      <c r="W657" s="7"/>
      <c r="X657" s="7"/>
      <c r="Y657" s="18">
        <v>11575535</v>
      </c>
      <c r="Z657" s="18">
        <v>11922801</v>
      </c>
      <c r="AA657" s="18">
        <v>2893884</v>
      </c>
      <c r="AB657" s="35">
        <f t="shared" si="82"/>
        <v>0.25000002159727391</v>
      </c>
      <c r="AC657" s="17">
        <f t="shared" si="83"/>
        <v>0.24271846858804402</v>
      </c>
    </row>
    <row r="658" spans="1:29" x14ac:dyDescent="0.2">
      <c r="A658" s="52"/>
      <c r="B658" s="6"/>
      <c r="C658" s="22"/>
      <c r="D658" s="22"/>
      <c r="E658" s="22"/>
      <c r="F658" s="43"/>
      <c r="G658" s="23"/>
      <c r="H658" s="23"/>
      <c r="I658" s="23"/>
      <c r="J658" s="23"/>
      <c r="K658" s="23"/>
      <c r="L658" s="22"/>
      <c r="M658" s="22"/>
      <c r="N658" s="22"/>
      <c r="O658" s="23"/>
      <c r="P658" s="23"/>
      <c r="Q658" s="24"/>
      <c r="R658" s="22"/>
      <c r="S658" s="22"/>
      <c r="T658" s="22"/>
      <c r="U658" s="24"/>
      <c r="V658" s="24"/>
      <c r="W658" s="22"/>
      <c r="X658" s="22"/>
      <c r="Y658" s="27"/>
      <c r="Z658" s="27"/>
      <c r="AA658" s="27"/>
      <c r="AB658" s="24"/>
      <c r="AC658" s="28"/>
    </row>
    <row r="659" spans="1:29" ht="102" x14ac:dyDescent="0.2">
      <c r="A659" s="44" t="s">
        <v>903</v>
      </c>
      <c r="B659" s="6" t="s">
        <v>29</v>
      </c>
      <c r="C659" s="7" t="s">
        <v>904</v>
      </c>
      <c r="D659" s="7" t="s">
        <v>907</v>
      </c>
      <c r="E659" s="7"/>
      <c r="F659" s="42"/>
      <c r="G659" s="12"/>
      <c r="H659" s="12"/>
      <c r="I659" s="12"/>
      <c r="J659" s="12"/>
      <c r="K659" s="12"/>
      <c r="L659" s="7"/>
      <c r="M659" s="7"/>
      <c r="N659" s="7"/>
      <c r="O659" s="12"/>
      <c r="P659" s="12"/>
      <c r="Q659" s="8"/>
      <c r="R659" s="7"/>
      <c r="S659" s="7"/>
      <c r="T659" s="7"/>
      <c r="U659" s="8"/>
      <c r="V659" s="8"/>
      <c r="W659" s="7"/>
      <c r="X659" s="7"/>
      <c r="Y659" s="18"/>
      <c r="Z659" s="18"/>
      <c r="AA659" s="18"/>
      <c r="AB659" s="8"/>
      <c r="AC659" s="13"/>
    </row>
    <row r="660" spans="1:29" ht="20.399999999999999" x14ac:dyDescent="0.2">
      <c r="A660" s="44" t="s">
        <v>903</v>
      </c>
      <c r="B660" s="6" t="s">
        <v>30</v>
      </c>
      <c r="C660" s="7" t="s">
        <v>904</v>
      </c>
      <c r="D660" s="7" t="s">
        <v>906</v>
      </c>
      <c r="E660" s="7"/>
      <c r="F660" s="42"/>
      <c r="G660" s="12"/>
      <c r="H660" s="12"/>
      <c r="I660" s="12"/>
      <c r="J660" s="12"/>
      <c r="K660" s="12"/>
      <c r="L660" s="7"/>
      <c r="M660" s="7"/>
      <c r="N660" s="7"/>
      <c r="O660" s="12"/>
      <c r="P660" s="12"/>
      <c r="Q660" s="8"/>
      <c r="R660" s="7"/>
      <c r="S660" s="7"/>
      <c r="T660" s="7"/>
      <c r="U660" s="8"/>
      <c r="V660" s="8"/>
      <c r="W660" s="7"/>
      <c r="X660" s="7"/>
      <c r="Y660" s="18"/>
      <c r="Z660" s="18"/>
      <c r="AA660" s="18"/>
      <c r="AB660" s="8"/>
      <c r="AC660" s="13"/>
    </row>
    <row r="661" spans="1:29" ht="122.4" x14ac:dyDescent="0.2">
      <c r="A661" s="44" t="s">
        <v>903</v>
      </c>
      <c r="B661" s="6" t="s">
        <v>36</v>
      </c>
      <c r="C661" s="7" t="s">
        <v>904</v>
      </c>
      <c r="D661" s="7" t="s">
        <v>921</v>
      </c>
      <c r="E661" s="7" t="s">
        <v>905</v>
      </c>
      <c r="F661" s="42" t="s">
        <v>2358</v>
      </c>
      <c r="G661" s="12">
        <v>1</v>
      </c>
      <c r="H661" s="12">
        <v>1.9</v>
      </c>
      <c r="I661" s="12" t="s">
        <v>675</v>
      </c>
      <c r="J661" s="12" t="s">
        <v>908</v>
      </c>
      <c r="K661" s="12" t="s">
        <v>652</v>
      </c>
      <c r="L661" s="7" t="s">
        <v>1372</v>
      </c>
      <c r="M661" s="7" t="s">
        <v>914</v>
      </c>
      <c r="N661" s="7" t="s">
        <v>97</v>
      </c>
      <c r="O661" s="12" t="s">
        <v>100</v>
      </c>
      <c r="P661" s="12" t="s">
        <v>101</v>
      </c>
      <c r="Q661" s="8"/>
      <c r="R661" s="7">
        <v>100</v>
      </c>
      <c r="S661" s="7">
        <v>100</v>
      </c>
      <c r="T661" s="7">
        <v>0</v>
      </c>
      <c r="U661" s="8">
        <f t="shared" ref="U661:U664" si="84">IFERROR((T661/R661),"0")</f>
        <v>0</v>
      </c>
      <c r="V661" s="8">
        <f t="shared" ref="V661:V664" si="85">IFERROR((T661/S661),"0")</f>
        <v>0</v>
      </c>
      <c r="W661" s="7"/>
      <c r="X661" s="7"/>
      <c r="Y661" s="18">
        <v>119000</v>
      </c>
      <c r="Z661" s="18">
        <v>399840</v>
      </c>
      <c r="AA661" s="18">
        <v>0</v>
      </c>
      <c r="AB661" s="8">
        <f t="shared" ref="AB661:AB664" si="86">IFERROR((AA661/Y661),"0")</f>
        <v>0</v>
      </c>
      <c r="AC661" s="13">
        <f t="shared" ref="AC661:AC664" si="87">IFERROR((AA661/Z661),"0")</f>
        <v>0</v>
      </c>
    </row>
    <row r="662" spans="1:29" ht="53.25" customHeight="1" x14ac:dyDescent="0.2">
      <c r="A662" s="71" t="s">
        <v>903</v>
      </c>
      <c r="B662" s="56" t="s">
        <v>31</v>
      </c>
      <c r="C662" s="68" t="s">
        <v>904</v>
      </c>
      <c r="D662" s="59" t="s">
        <v>921</v>
      </c>
      <c r="E662" s="65" t="s">
        <v>905</v>
      </c>
      <c r="F662" s="62" t="s">
        <v>2358</v>
      </c>
      <c r="G662" s="59">
        <v>1</v>
      </c>
      <c r="H662" s="59">
        <v>1.9</v>
      </c>
      <c r="I662" s="59" t="s">
        <v>675</v>
      </c>
      <c r="J662" s="59" t="s">
        <v>908</v>
      </c>
      <c r="K662" s="59" t="s">
        <v>652</v>
      </c>
      <c r="L662" s="7" t="s">
        <v>1373</v>
      </c>
      <c r="M662" s="7" t="s">
        <v>915</v>
      </c>
      <c r="N662" s="7" t="s">
        <v>97</v>
      </c>
      <c r="O662" s="12" t="s">
        <v>100</v>
      </c>
      <c r="P662" s="12" t="s">
        <v>101</v>
      </c>
      <c r="Q662" s="8"/>
      <c r="R662" s="7">
        <v>100</v>
      </c>
      <c r="S662" s="7">
        <v>100</v>
      </c>
      <c r="T662" s="7">
        <v>0</v>
      </c>
      <c r="U662" s="8">
        <f t="shared" si="84"/>
        <v>0</v>
      </c>
      <c r="V662" s="8">
        <f t="shared" si="85"/>
        <v>0</v>
      </c>
      <c r="W662" s="7"/>
      <c r="X662" s="7"/>
      <c r="Y662" s="18">
        <v>119000</v>
      </c>
      <c r="Z662" s="18">
        <v>399840</v>
      </c>
      <c r="AA662" s="18">
        <v>0</v>
      </c>
      <c r="AB662" s="8">
        <f t="shared" si="86"/>
        <v>0</v>
      </c>
      <c r="AC662" s="13">
        <f t="shared" si="87"/>
        <v>0</v>
      </c>
    </row>
    <row r="663" spans="1:29" ht="53.25" customHeight="1" x14ac:dyDescent="0.2">
      <c r="A663" s="73"/>
      <c r="B663" s="57"/>
      <c r="C663" s="69"/>
      <c r="D663" s="60"/>
      <c r="E663" s="66"/>
      <c r="F663" s="63"/>
      <c r="G663" s="60"/>
      <c r="H663" s="60"/>
      <c r="I663" s="60"/>
      <c r="J663" s="60"/>
      <c r="K663" s="60"/>
      <c r="L663" s="7" t="s">
        <v>1372</v>
      </c>
      <c r="M663" s="7" t="s">
        <v>916</v>
      </c>
      <c r="N663" s="7" t="s">
        <v>97</v>
      </c>
      <c r="O663" s="12" t="s">
        <v>100</v>
      </c>
      <c r="P663" s="12" t="s">
        <v>103</v>
      </c>
      <c r="Q663" s="8"/>
      <c r="R663" s="7">
        <v>100</v>
      </c>
      <c r="S663" s="7">
        <v>100</v>
      </c>
      <c r="T663" s="7">
        <v>0</v>
      </c>
      <c r="U663" s="8">
        <f t="shared" si="84"/>
        <v>0</v>
      </c>
      <c r="V663" s="8">
        <f t="shared" si="85"/>
        <v>0</v>
      </c>
      <c r="W663" s="7"/>
      <c r="X663" s="7"/>
      <c r="Y663" s="18">
        <v>113100</v>
      </c>
      <c r="Z663" s="18">
        <v>380016</v>
      </c>
      <c r="AA663" s="18">
        <v>0</v>
      </c>
      <c r="AB663" s="8">
        <f t="shared" si="86"/>
        <v>0</v>
      </c>
      <c r="AC663" s="13">
        <f t="shared" si="87"/>
        <v>0</v>
      </c>
    </row>
    <row r="664" spans="1:29" ht="53.25" customHeight="1" x14ac:dyDescent="0.2">
      <c r="A664" s="72"/>
      <c r="B664" s="58"/>
      <c r="C664" s="70"/>
      <c r="D664" s="61"/>
      <c r="E664" s="67"/>
      <c r="F664" s="64"/>
      <c r="G664" s="61"/>
      <c r="H664" s="61"/>
      <c r="I664" s="61"/>
      <c r="J664" s="61"/>
      <c r="K664" s="61"/>
      <c r="L664" s="7" t="s">
        <v>1373</v>
      </c>
      <c r="M664" s="7" t="s">
        <v>917</v>
      </c>
      <c r="N664" s="7" t="s">
        <v>97</v>
      </c>
      <c r="O664" s="12" t="s">
        <v>99</v>
      </c>
      <c r="P664" s="12" t="s">
        <v>920</v>
      </c>
      <c r="Q664" s="8"/>
      <c r="R664" s="7" t="s">
        <v>877</v>
      </c>
      <c r="S664" s="7">
        <v>4</v>
      </c>
      <c r="T664" s="7">
        <v>0</v>
      </c>
      <c r="U664" s="8">
        <f t="shared" si="84"/>
        <v>0</v>
      </c>
      <c r="V664" s="8">
        <f t="shared" si="85"/>
        <v>0</v>
      </c>
      <c r="W664" s="7"/>
      <c r="X664" s="7"/>
      <c r="Y664" s="18">
        <v>148900</v>
      </c>
      <c r="Z664" s="18">
        <v>500304</v>
      </c>
      <c r="AA664" s="18">
        <v>0</v>
      </c>
      <c r="AB664" s="8">
        <f t="shared" si="86"/>
        <v>0</v>
      </c>
      <c r="AC664" s="13">
        <f t="shared" si="87"/>
        <v>0</v>
      </c>
    </row>
    <row r="665" spans="1:29" x14ac:dyDescent="0.2">
      <c r="A665" s="52"/>
      <c r="B665" s="6"/>
      <c r="C665" s="22"/>
      <c r="D665" s="22"/>
      <c r="E665" s="22"/>
      <c r="F665" s="43"/>
      <c r="G665" s="23"/>
      <c r="H665" s="23"/>
      <c r="I665" s="23"/>
      <c r="J665" s="23"/>
      <c r="K665" s="23"/>
      <c r="L665" s="22"/>
      <c r="M665" s="22"/>
      <c r="N665" s="22"/>
      <c r="O665" s="23"/>
      <c r="P665" s="23"/>
      <c r="Q665" s="24"/>
      <c r="R665" s="22"/>
      <c r="S665" s="22"/>
      <c r="T665" s="22"/>
      <c r="U665" s="24"/>
      <c r="V665" s="24"/>
      <c r="W665" s="22"/>
      <c r="X665" s="22"/>
      <c r="Y665" s="27"/>
      <c r="Z665" s="27"/>
      <c r="AA665" s="27"/>
      <c r="AB665" s="24"/>
      <c r="AC665" s="28"/>
    </row>
    <row r="666" spans="1:29" ht="102" x14ac:dyDescent="0.2">
      <c r="A666" s="44" t="s">
        <v>922</v>
      </c>
      <c r="B666" s="6" t="s">
        <v>29</v>
      </c>
      <c r="C666" s="7" t="s">
        <v>904</v>
      </c>
      <c r="D666" s="7" t="s">
        <v>907</v>
      </c>
      <c r="E666" s="7"/>
      <c r="F666" s="42"/>
      <c r="G666" s="12"/>
      <c r="H666" s="12"/>
      <c r="I666" s="12"/>
      <c r="J666" s="12"/>
      <c r="K666" s="12"/>
      <c r="L666" s="7"/>
      <c r="M666" s="7"/>
      <c r="N666" s="7"/>
      <c r="O666" s="12"/>
      <c r="P666" s="12"/>
      <c r="Q666" s="8"/>
      <c r="R666" s="7"/>
      <c r="S666" s="7"/>
      <c r="T666" s="7"/>
      <c r="U666" s="8"/>
      <c r="V666" s="8"/>
      <c r="W666" s="7"/>
      <c r="X666" s="7"/>
      <c r="Y666" s="18"/>
      <c r="Z666" s="18"/>
      <c r="AA666" s="18"/>
      <c r="AB666" s="8"/>
      <c r="AC666" s="13"/>
    </row>
    <row r="667" spans="1:29" ht="20.399999999999999" x14ac:dyDescent="0.2">
      <c r="A667" s="44" t="s">
        <v>922</v>
      </c>
      <c r="B667" s="6" t="s">
        <v>30</v>
      </c>
      <c r="C667" s="7" t="s">
        <v>904</v>
      </c>
      <c r="D667" s="7" t="s">
        <v>924</v>
      </c>
      <c r="E667" s="7"/>
      <c r="F667" s="42"/>
      <c r="G667" s="12"/>
      <c r="H667" s="12"/>
      <c r="I667" s="12"/>
      <c r="J667" s="12"/>
      <c r="K667" s="12"/>
      <c r="L667" s="7" t="e">
        <v>#N/A</v>
      </c>
      <c r="M667" s="7"/>
      <c r="N667" s="7"/>
      <c r="O667" s="12"/>
      <c r="P667" s="12"/>
      <c r="Q667" s="8"/>
      <c r="R667" s="7"/>
      <c r="S667" s="7"/>
      <c r="T667" s="7"/>
      <c r="U667" s="8" t="str">
        <f t="shared" ref="U667:U674" si="88">IFERROR((T667/R667),"0")</f>
        <v>0</v>
      </c>
      <c r="V667" s="8" t="str">
        <f t="shared" ref="V667:V674" si="89">IFERROR((T667/S667),"0")</f>
        <v>0</v>
      </c>
      <c r="W667" s="7"/>
      <c r="X667" s="7"/>
      <c r="Y667" s="18"/>
      <c r="Z667" s="18"/>
      <c r="AA667" s="18"/>
      <c r="AB667" s="8" t="str">
        <f t="shared" ref="AB667:AB674" si="90">IFERROR((AA667/Y667),"0")</f>
        <v>0</v>
      </c>
      <c r="AC667" s="13" t="str">
        <f t="shared" ref="AC667:AC674" si="91">IFERROR((AA667/Z667),"0")</f>
        <v>0</v>
      </c>
    </row>
    <row r="668" spans="1:29" ht="67.5" customHeight="1" x14ac:dyDescent="0.2">
      <c r="A668" s="71" t="s">
        <v>922</v>
      </c>
      <c r="B668" s="56" t="s">
        <v>36</v>
      </c>
      <c r="C668" s="68" t="s">
        <v>904</v>
      </c>
      <c r="D668" s="59" t="s">
        <v>948</v>
      </c>
      <c r="E668" s="65" t="s">
        <v>923</v>
      </c>
      <c r="F668" s="62" t="s">
        <v>2359</v>
      </c>
      <c r="G668" s="59">
        <v>1</v>
      </c>
      <c r="H668" s="59">
        <v>1.3</v>
      </c>
      <c r="I668" s="59" t="s">
        <v>73</v>
      </c>
      <c r="J668" s="59" t="s">
        <v>925</v>
      </c>
      <c r="K668" s="59" t="s">
        <v>935</v>
      </c>
      <c r="L668" s="7" t="s">
        <v>1374</v>
      </c>
      <c r="M668" s="7" t="s">
        <v>941</v>
      </c>
      <c r="N668" s="7" t="s">
        <v>97</v>
      </c>
      <c r="O668" s="12" t="s">
        <v>99</v>
      </c>
      <c r="P668" s="12" t="s">
        <v>102</v>
      </c>
      <c r="Q668" s="8"/>
      <c r="R668" s="7">
        <v>87.5</v>
      </c>
      <c r="S668" s="7">
        <v>87.5</v>
      </c>
      <c r="T668" s="7">
        <v>0</v>
      </c>
      <c r="U668" s="8">
        <f t="shared" si="88"/>
        <v>0</v>
      </c>
      <c r="V668" s="8">
        <f t="shared" si="89"/>
        <v>0</v>
      </c>
      <c r="W668" s="7"/>
      <c r="X668" s="7"/>
      <c r="Y668" s="18">
        <v>0</v>
      </c>
      <c r="Z668" s="18">
        <v>388509.97</v>
      </c>
      <c r="AA668" s="18">
        <v>0</v>
      </c>
      <c r="AB668" s="8" t="str">
        <f t="shared" si="90"/>
        <v>0</v>
      </c>
      <c r="AC668" s="13">
        <f t="shared" si="91"/>
        <v>0</v>
      </c>
    </row>
    <row r="669" spans="1:29" ht="67.5" customHeight="1" x14ac:dyDescent="0.2">
      <c r="A669" s="72"/>
      <c r="B669" s="58"/>
      <c r="C669" s="70"/>
      <c r="D669" s="61"/>
      <c r="E669" s="67"/>
      <c r="F669" s="64"/>
      <c r="G669" s="61"/>
      <c r="H669" s="61"/>
      <c r="I669" s="61"/>
      <c r="J669" s="61"/>
      <c r="K669" s="61"/>
      <c r="L669" s="7" t="s">
        <v>1374</v>
      </c>
      <c r="M669" s="7" t="s">
        <v>941</v>
      </c>
      <c r="N669" s="7" t="s">
        <v>97</v>
      </c>
      <c r="O669" s="12" t="s">
        <v>99</v>
      </c>
      <c r="P669" s="12" t="s">
        <v>102</v>
      </c>
      <c r="Q669" s="8"/>
      <c r="R669" s="7">
        <v>87.5</v>
      </c>
      <c r="S669" s="7">
        <v>87.5</v>
      </c>
      <c r="T669" s="7">
        <v>0</v>
      </c>
      <c r="U669" s="8">
        <f t="shared" si="88"/>
        <v>0</v>
      </c>
      <c r="V669" s="8">
        <f t="shared" si="89"/>
        <v>0</v>
      </c>
      <c r="W669" s="7"/>
      <c r="X669" s="7"/>
      <c r="Y669" s="18">
        <v>0</v>
      </c>
      <c r="Z669" s="18">
        <v>388509.97</v>
      </c>
      <c r="AA669" s="18">
        <v>0</v>
      </c>
      <c r="AB669" s="8" t="str">
        <f t="shared" si="90"/>
        <v>0</v>
      </c>
      <c r="AC669" s="13">
        <f t="shared" si="91"/>
        <v>0</v>
      </c>
    </row>
    <row r="670" spans="1:29" ht="81.599999999999994" x14ac:dyDescent="0.2">
      <c r="A670" s="44" t="s">
        <v>922</v>
      </c>
      <c r="B670" s="6" t="s">
        <v>36</v>
      </c>
      <c r="C670" s="7" t="s">
        <v>904</v>
      </c>
      <c r="D670" s="7" t="s">
        <v>948</v>
      </c>
      <c r="E670" s="7" t="s">
        <v>923</v>
      </c>
      <c r="F670" s="42" t="s">
        <v>2359</v>
      </c>
      <c r="G670" s="12">
        <v>1</v>
      </c>
      <c r="H670" s="12">
        <v>1.5</v>
      </c>
      <c r="I670" s="12" t="s">
        <v>933</v>
      </c>
      <c r="J670" s="12" t="s">
        <v>926</v>
      </c>
      <c r="K670" s="12" t="s">
        <v>936</v>
      </c>
      <c r="L670" s="7" t="s">
        <v>939</v>
      </c>
      <c r="M670" s="7" t="s">
        <v>584</v>
      </c>
      <c r="N670" s="7" t="s">
        <v>97</v>
      </c>
      <c r="O670" s="12" t="s">
        <v>99</v>
      </c>
      <c r="P670" s="12" t="s">
        <v>584</v>
      </c>
      <c r="Q670" s="8"/>
      <c r="R670" s="7">
        <v>0</v>
      </c>
      <c r="S670" s="7">
        <v>0</v>
      </c>
      <c r="T670" s="7">
        <v>0</v>
      </c>
      <c r="U670" s="8" t="str">
        <f t="shared" si="88"/>
        <v>0</v>
      </c>
      <c r="V670" s="8" t="str">
        <f t="shared" si="89"/>
        <v>0</v>
      </c>
      <c r="W670" s="7"/>
      <c r="X670" s="7"/>
      <c r="Y670" s="18">
        <v>4912818</v>
      </c>
      <c r="Z670" s="18">
        <v>4912818</v>
      </c>
      <c r="AA670" s="18">
        <v>0</v>
      </c>
      <c r="AB670" s="35">
        <f t="shared" si="90"/>
        <v>0</v>
      </c>
      <c r="AC670" s="17">
        <f t="shared" si="91"/>
        <v>0</v>
      </c>
    </row>
    <row r="671" spans="1:29" ht="30.6" x14ac:dyDescent="0.2">
      <c r="A671" s="44" t="s">
        <v>922</v>
      </c>
      <c r="B671" s="6" t="s">
        <v>36</v>
      </c>
      <c r="C671" s="7" t="s">
        <v>904</v>
      </c>
      <c r="D671" s="7" t="s">
        <v>940</v>
      </c>
      <c r="E671" s="7" t="s">
        <v>923</v>
      </c>
      <c r="F671" s="42" t="s">
        <v>940</v>
      </c>
      <c r="G671" s="12">
        <v>1</v>
      </c>
      <c r="H671" s="12">
        <v>1.5</v>
      </c>
      <c r="I671" s="12" t="s">
        <v>933</v>
      </c>
      <c r="J671" s="12" t="s">
        <v>927</v>
      </c>
      <c r="K671" s="12" t="s">
        <v>937</v>
      </c>
      <c r="L671" s="7" t="s">
        <v>1375</v>
      </c>
      <c r="M671" s="7" t="s">
        <v>942</v>
      </c>
      <c r="N671" s="7" t="s">
        <v>98</v>
      </c>
      <c r="O671" s="12" t="s">
        <v>99</v>
      </c>
      <c r="P671" s="12" t="s">
        <v>945</v>
      </c>
      <c r="Q671" s="8"/>
      <c r="R671" s="7" t="s">
        <v>116</v>
      </c>
      <c r="S671" s="7">
        <v>1</v>
      </c>
      <c r="T671" s="7">
        <v>0</v>
      </c>
      <c r="U671" s="8">
        <f t="shared" si="88"/>
        <v>0</v>
      </c>
      <c r="V671" s="8">
        <f t="shared" si="89"/>
        <v>0</v>
      </c>
      <c r="W671" s="7"/>
      <c r="X671" s="7"/>
      <c r="Y671" s="18">
        <v>0</v>
      </c>
      <c r="Z671" s="18">
        <v>80399</v>
      </c>
      <c r="AA671" s="18">
        <v>80394</v>
      </c>
      <c r="AB671" s="35" t="str">
        <f t="shared" si="90"/>
        <v>0</v>
      </c>
      <c r="AC671" s="17">
        <f t="shared" si="91"/>
        <v>0.9999378101717683</v>
      </c>
    </row>
    <row r="672" spans="1:29" ht="61.2" x14ac:dyDescent="0.2">
      <c r="A672" s="44" t="s">
        <v>922</v>
      </c>
      <c r="B672" s="6" t="s">
        <v>36</v>
      </c>
      <c r="C672" s="7" t="s">
        <v>904</v>
      </c>
      <c r="D672" s="7" t="s">
        <v>949</v>
      </c>
      <c r="E672" s="7" t="s">
        <v>923</v>
      </c>
      <c r="F672" s="42" t="s">
        <v>950</v>
      </c>
      <c r="G672" s="12">
        <v>1</v>
      </c>
      <c r="H672" s="12">
        <v>1.3</v>
      </c>
      <c r="I672" s="12" t="s">
        <v>934</v>
      </c>
      <c r="J672" s="12" t="s">
        <v>928</v>
      </c>
      <c r="K672" s="12" t="s">
        <v>938</v>
      </c>
      <c r="L672" s="7" t="s">
        <v>1376</v>
      </c>
      <c r="M672" s="7" t="s">
        <v>943</v>
      </c>
      <c r="N672" s="7" t="s">
        <v>98</v>
      </c>
      <c r="O672" s="12" t="s">
        <v>99</v>
      </c>
      <c r="P672" s="12" t="s">
        <v>101</v>
      </c>
      <c r="Q672" s="8"/>
      <c r="R672" s="7">
        <v>36</v>
      </c>
      <c r="S672" s="7">
        <v>36</v>
      </c>
      <c r="T672" s="7">
        <v>3</v>
      </c>
      <c r="U672" s="8">
        <f t="shared" si="88"/>
        <v>8.3333333333333329E-2</v>
      </c>
      <c r="V672" s="8">
        <f t="shared" si="89"/>
        <v>8.3333333333333329E-2</v>
      </c>
      <c r="W672" s="7"/>
      <c r="X672" s="7"/>
      <c r="Y672" s="18">
        <v>100000</v>
      </c>
      <c r="Z672" s="18">
        <v>100000</v>
      </c>
      <c r="AA672" s="18">
        <v>0</v>
      </c>
      <c r="AB672" s="35">
        <f t="shared" si="90"/>
        <v>0</v>
      </c>
      <c r="AC672" s="17">
        <f t="shared" si="91"/>
        <v>0</v>
      </c>
    </row>
    <row r="673" spans="1:29" ht="81.599999999999994" x14ac:dyDescent="0.2">
      <c r="A673" s="44" t="s">
        <v>922</v>
      </c>
      <c r="B673" s="6" t="s">
        <v>36</v>
      </c>
      <c r="C673" s="7" t="s">
        <v>904</v>
      </c>
      <c r="D673" s="7" t="s">
        <v>948</v>
      </c>
      <c r="E673" s="7" t="s">
        <v>923</v>
      </c>
      <c r="F673" s="42" t="s">
        <v>2359</v>
      </c>
      <c r="G673" s="12">
        <v>1</v>
      </c>
      <c r="H673" s="12">
        <v>1.3</v>
      </c>
      <c r="I673" s="12" t="s">
        <v>73</v>
      </c>
      <c r="J673" s="12" t="s">
        <v>929</v>
      </c>
      <c r="K673" s="12" t="s">
        <v>911</v>
      </c>
      <c r="L673" s="7" t="s">
        <v>1377</v>
      </c>
      <c r="M673" s="7" t="s">
        <v>944</v>
      </c>
      <c r="N673" s="7" t="s">
        <v>97</v>
      </c>
      <c r="O673" s="12" t="s">
        <v>99</v>
      </c>
      <c r="P673" s="12" t="s">
        <v>102</v>
      </c>
      <c r="Q673" s="8"/>
      <c r="R673" s="7" t="s">
        <v>116</v>
      </c>
      <c r="S673" s="7">
        <v>1</v>
      </c>
      <c r="T673" s="7">
        <v>0</v>
      </c>
      <c r="U673" s="8">
        <f t="shared" si="88"/>
        <v>0</v>
      </c>
      <c r="V673" s="8">
        <f t="shared" si="89"/>
        <v>0</v>
      </c>
      <c r="W673" s="7"/>
      <c r="X673" s="7"/>
      <c r="Y673" s="18">
        <v>0</v>
      </c>
      <c r="Z673" s="18">
        <v>300000</v>
      </c>
      <c r="AA673" s="18"/>
      <c r="AB673" s="35" t="str">
        <f t="shared" si="90"/>
        <v>0</v>
      </c>
      <c r="AC673" s="17">
        <f t="shared" si="91"/>
        <v>0</v>
      </c>
    </row>
    <row r="674" spans="1:29" ht="61.2" x14ac:dyDescent="0.2">
      <c r="A674" s="44" t="s">
        <v>922</v>
      </c>
      <c r="B674" s="6" t="s">
        <v>36</v>
      </c>
      <c r="C674" s="7" t="s">
        <v>904</v>
      </c>
      <c r="D674" s="7" t="s">
        <v>951</v>
      </c>
      <c r="E674" s="7" t="s">
        <v>923</v>
      </c>
      <c r="F674" s="42" t="s">
        <v>2360</v>
      </c>
      <c r="G674" s="12">
        <v>1</v>
      </c>
      <c r="H674" s="12">
        <v>1.3</v>
      </c>
      <c r="I674" s="12" t="s">
        <v>324</v>
      </c>
      <c r="J674" s="12" t="s">
        <v>931</v>
      </c>
      <c r="K674" s="12" t="s">
        <v>295</v>
      </c>
      <c r="L674" s="7" t="s">
        <v>405</v>
      </c>
      <c r="M674" s="7" t="s">
        <v>405</v>
      </c>
      <c r="N674" s="7" t="s">
        <v>98</v>
      </c>
      <c r="O674" s="12" t="s">
        <v>100</v>
      </c>
      <c r="P674" s="12" t="s">
        <v>405</v>
      </c>
      <c r="Q674" s="8"/>
      <c r="R674" s="7">
        <v>0</v>
      </c>
      <c r="S674" s="7">
        <v>0</v>
      </c>
      <c r="T674" s="7">
        <v>0</v>
      </c>
      <c r="U674" s="8" t="str">
        <f t="shared" si="88"/>
        <v>0</v>
      </c>
      <c r="V674" s="8" t="str">
        <f t="shared" si="89"/>
        <v>0</v>
      </c>
      <c r="W674" s="7"/>
      <c r="X674" s="7"/>
      <c r="Y674" s="18">
        <v>83955</v>
      </c>
      <c r="Z674" s="18">
        <v>0</v>
      </c>
      <c r="AA674" s="18">
        <v>0</v>
      </c>
      <c r="AB674" s="8">
        <f t="shared" si="90"/>
        <v>0</v>
      </c>
      <c r="AC674" s="13" t="str">
        <f t="shared" si="91"/>
        <v>0</v>
      </c>
    </row>
    <row r="675" spans="1:29" ht="112.2" x14ac:dyDescent="0.2">
      <c r="A675" s="44" t="s">
        <v>922</v>
      </c>
      <c r="B675" s="6" t="s">
        <v>36</v>
      </c>
      <c r="C675" s="7" t="s">
        <v>904</v>
      </c>
      <c r="D675" s="7" t="s">
        <v>952</v>
      </c>
      <c r="E675" s="7" t="s">
        <v>923</v>
      </c>
      <c r="F675" s="42" t="s">
        <v>2361</v>
      </c>
      <c r="G675" s="12">
        <v>1</v>
      </c>
      <c r="H675" s="12">
        <v>1.3</v>
      </c>
      <c r="I675" s="12" t="s">
        <v>324</v>
      </c>
      <c r="J675" s="12" t="s">
        <v>932</v>
      </c>
      <c r="K675" s="12" t="s">
        <v>295</v>
      </c>
      <c r="L675" s="7"/>
      <c r="M675" s="7" t="s">
        <v>307</v>
      </c>
      <c r="N675" s="7" t="s">
        <v>98</v>
      </c>
      <c r="O675" s="12" t="s">
        <v>41</v>
      </c>
      <c r="P675" s="12" t="s">
        <v>947</v>
      </c>
      <c r="Q675" s="8"/>
      <c r="R675" s="7">
        <v>1</v>
      </c>
      <c r="S675" s="7">
        <v>1</v>
      </c>
      <c r="T675" s="7">
        <v>0</v>
      </c>
      <c r="U675" s="8"/>
      <c r="V675" s="8"/>
      <c r="W675" s="7"/>
      <c r="X675" s="7"/>
      <c r="Y675" s="18">
        <v>0</v>
      </c>
      <c r="Z675" s="18">
        <v>528800</v>
      </c>
      <c r="AA675" s="18">
        <v>528800</v>
      </c>
      <c r="AB675" s="8"/>
      <c r="AC675" s="13"/>
    </row>
    <row r="676" spans="1:29" ht="40.799999999999997" x14ac:dyDescent="0.2">
      <c r="A676" s="74" t="s">
        <v>922</v>
      </c>
      <c r="B676" s="56" t="s">
        <v>31</v>
      </c>
      <c r="C676" s="68" t="s">
        <v>904</v>
      </c>
      <c r="D676" s="59" t="s">
        <v>948</v>
      </c>
      <c r="E676" s="65" t="s">
        <v>923</v>
      </c>
      <c r="F676" s="62" t="s">
        <v>2359</v>
      </c>
      <c r="G676" s="59">
        <v>1</v>
      </c>
      <c r="H676" s="59">
        <v>1.3</v>
      </c>
      <c r="I676" s="59" t="s">
        <v>324</v>
      </c>
      <c r="J676" s="59" t="s">
        <v>930</v>
      </c>
      <c r="K676" s="59" t="s">
        <v>295</v>
      </c>
      <c r="L676" s="7" t="s">
        <v>1378</v>
      </c>
      <c r="M676" s="7" t="s">
        <v>307</v>
      </c>
      <c r="N676" s="7" t="s">
        <v>98</v>
      </c>
      <c r="O676" s="12" t="s">
        <v>41</v>
      </c>
      <c r="P676" s="12" t="s">
        <v>946</v>
      </c>
      <c r="Q676" s="8"/>
      <c r="R676" s="7">
        <v>3</v>
      </c>
      <c r="S676" s="7">
        <v>3</v>
      </c>
      <c r="T676" s="7">
        <v>0</v>
      </c>
      <c r="U676" s="8">
        <f t="shared" ref="U676:U740" si="92">IFERROR((T676/R676),"0")</f>
        <v>0</v>
      </c>
      <c r="V676" s="8">
        <f t="shared" ref="V676:V740" si="93">IFERROR((T676/S676),"0")</f>
        <v>0</v>
      </c>
      <c r="W676" s="7"/>
      <c r="X676" s="7"/>
      <c r="Y676" s="18">
        <v>1000000</v>
      </c>
      <c r="Z676" s="18">
        <v>134500</v>
      </c>
      <c r="AA676" s="18">
        <v>134500</v>
      </c>
      <c r="AB676" s="35">
        <f t="shared" ref="AB676:AB740" si="94">IFERROR((AA676/Y676),"0")</f>
        <v>0.13450000000000001</v>
      </c>
      <c r="AC676" s="13">
        <f t="shared" ref="AC676:AC740" si="95">IFERROR((AA676/Z676),"0")</f>
        <v>1</v>
      </c>
    </row>
    <row r="677" spans="1:29" ht="22.5" customHeight="1" x14ac:dyDescent="0.2">
      <c r="A677" s="76"/>
      <c r="B677" s="58"/>
      <c r="C677" s="70"/>
      <c r="D677" s="61"/>
      <c r="E677" s="67"/>
      <c r="F677" s="64"/>
      <c r="G677" s="61"/>
      <c r="H677" s="61"/>
      <c r="I677" s="61"/>
      <c r="J677" s="61"/>
      <c r="K677" s="61"/>
      <c r="L677" s="7" t="s">
        <v>1379</v>
      </c>
      <c r="M677" s="7" t="s">
        <v>307</v>
      </c>
      <c r="N677" s="7" t="s">
        <v>98</v>
      </c>
      <c r="O677" s="12" t="s">
        <v>41</v>
      </c>
      <c r="P677" s="12" t="s">
        <v>179</v>
      </c>
      <c r="Q677" s="8"/>
      <c r="R677" s="7">
        <v>250000</v>
      </c>
      <c r="S677" s="7">
        <v>250000</v>
      </c>
      <c r="T677" s="7">
        <v>0</v>
      </c>
      <c r="U677" s="8">
        <f t="shared" si="92"/>
        <v>0</v>
      </c>
      <c r="V677" s="8">
        <f t="shared" si="93"/>
        <v>0</v>
      </c>
      <c r="W677" s="7"/>
      <c r="X677" s="7"/>
      <c r="Y677" s="18">
        <v>1000000</v>
      </c>
      <c r="Z677" s="18">
        <v>134500</v>
      </c>
      <c r="AA677" s="18">
        <v>134500</v>
      </c>
      <c r="AB677" s="8">
        <f t="shared" si="94"/>
        <v>0.13450000000000001</v>
      </c>
      <c r="AC677" s="13">
        <f t="shared" si="95"/>
        <v>1</v>
      </c>
    </row>
    <row r="678" spans="1:29" ht="67.5" customHeight="1" x14ac:dyDescent="0.2">
      <c r="A678" s="74" t="s">
        <v>922</v>
      </c>
      <c r="B678" s="56" t="s">
        <v>31</v>
      </c>
      <c r="C678" s="68" t="s">
        <v>904</v>
      </c>
      <c r="D678" s="59" t="s">
        <v>948</v>
      </c>
      <c r="E678" s="65" t="s">
        <v>923</v>
      </c>
      <c r="F678" s="62" t="s">
        <v>2359</v>
      </c>
      <c r="G678" s="59">
        <v>1</v>
      </c>
      <c r="H678" s="59">
        <v>1.3</v>
      </c>
      <c r="I678" s="59" t="s">
        <v>934</v>
      </c>
      <c r="J678" s="59" t="s">
        <v>1452</v>
      </c>
      <c r="K678" s="59" t="s">
        <v>938</v>
      </c>
      <c r="L678" s="7" t="s">
        <v>1453</v>
      </c>
      <c r="M678" s="7" t="s">
        <v>1469</v>
      </c>
      <c r="N678" s="7" t="s">
        <v>97</v>
      </c>
      <c r="O678" s="12" t="s">
        <v>99</v>
      </c>
      <c r="P678" s="12" t="s">
        <v>101</v>
      </c>
      <c r="Q678" s="8"/>
      <c r="R678" s="7">
        <v>252</v>
      </c>
      <c r="S678" s="7">
        <v>252</v>
      </c>
      <c r="T678" s="7">
        <v>21</v>
      </c>
      <c r="U678" s="35">
        <f t="shared" si="92"/>
        <v>8.3333333333333329E-2</v>
      </c>
      <c r="V678" s="35">
        <f t="shared" si="93"/>
        <v>8.3333333333333329E-2</v>
      </c>
      <c r="W678" s="7"/>
      <c r="X678" s="7"/>
      <c r="Y678" s="18">
        <v>501148.97249999997</v>
      </c>
      <c r="Z678" s="18">
        <v>504510.35249999998</v>
      </c>
      <c r="AA678" s="18">
        <v>111664.50900000001</v>
      </c>
      <c r="AB678" s="35">
        <f t="shared" si="94"/>
        <v>0.22281699679629696</v>
      </c>
      <c r="AC678" s="17">
        <f t="shared" si="95"/>
        <v>0.22133244332186428</v>
      </c>
    </row>
    <row r="679" spans="1:29" x14ac:dyDescent="0.2">
      <c r="A679" s="75"/>
      <c r="B679" s="57"/>
      <c r="C679" s="69"/>
      <c r="D679" s="60"/>
      <c r="E679" s="66"/>
      <c r="F679" s="63"/>
      <c r="G679" s="60"/>
      <c r="H679" s="60"/>
      <c r="I679" s="60"/>
      <c r="J679" s="60"/>
      <c r="K679" s="60"/>
      <c r="L679" s="7" t="s">
        <v>1454</v>
      </c>
      <c r="M679" s="7" t="s">
        <v>1470</v>
      </c>
      <c r="N679" s="7" t="s">
        <v>97</v>
      </c>
      <c r="O679" s="12" t="s">
        <v>99</v>
      </c>
      <c r="P679" s="12" t="s">
        <v>101</v>
      </c>
      <c r="Q679" s="8"/>
      <c r="R679" s="7">
        <v>50</v>
      </c>
      <c r="S679" s="7">
        <v>50</v>
      </c>
      <c r="T679" s="7">
        <v>1</v>
      </c>
      <c r="U679" s="35">
        <f t="shared" si="92"/>
        <v>0.02</v>
      </c>
      <c r="V679" s="8">
        <f t="shared" si="93"/>
        <v>0.02</v>
      </c>
      <c r="W679" s="7"/>
      <c r="X679" s="7"/>
      <c r="Y679" s="18">
        <v>382695.57900000003</v>
      </c>
      <c r="Z679" s="18">
        <v>385262.451</v>
      </c>
      <c r="AA679" s="18">
        <v>85271.079599999997</v>
      </c>
      <c r="AB679" s="35">
        <f t="shared" si="94"/>
        <v>0.22281699679629691</v>
      </c>
      <c r="AC679" s="17">
        <f t="shared" si="95"/>
        <v>0.22133244332186425</v>
      </c>
    </row>
    <row r="680" spans="1:29" x14ac:dyDescent="0.2">
      <c r="A680" s="75"/>
      <c r="B680" s="57"/>
      <c r="C680" s="69"/>
      <c r="D680" s="60"/>
      <c r="E680" s="66"/>
      <c r="F680" s="63"/>
      <c r="G680" s="60"/>
      <c r="H680" s="60"/>
      <c r="I680" s="60"/>
      <c r="J680" s="60"/>
      <c r="K680" s="60"/>
      <c r="L680" s="7" t="s">
        <v>1455</v>
      </c>
      <c r="M680" s="7" t="s">
        <v>1471</v>
      </c>
      <c r="N680" s="7" t="s">
        <v>97</v>
      </c>
      <c r="O680" s="12" t="s">
        <v>99</v>
      </c>
      <c r="P680" s="12" t="s">
        <v>101</v>
      </c>
      <c r="Q680" s="8"/>
      <c r="R680" s="7">
        <v>140</v>
      </c>
      <c r="S680" s="7">
        <v>100</v>
      </c>
      <c r="T680" s="7">
        <v>31</v>
      </c>
      <c r="U680" s="35">
        <f t="shared" si="92"/>
        <v>0.22142857142857142</v>
      </c>
      <c r="V680" s="8">
        <f t="shared" si="93"/>
        <v>0.31</v>
      </c>
      <c r="W680" s="7"/>
      <c r="X680" s="7"/>
      <c r="Y680" s="18">
        <v>382695.57900000003</v>
      </c>
      <c r="Z680" s="18">
        <v>385262.451</v>
      </c>
      <c r="AA680" s="18">
        <v>85271.079599999997</v>
      </c>
      <c r="AB680" s="35">
        <f t="shared" si="94"/>
        <v>0.22281699679629691</v>
      </c>
      <c r="AC680" s="17">
        <f t="shared" si="95"/>
        <v>0.22133244332186425</v>
      </c>
    </row>
    <row r="681" spans="1:29" x14ac:dyDescent="0.2">
      <c r="A681" s="75"/>
      <c r="B681" s="57"/>
      <c r="C681" s="69"/>
      <c r="D681" s="60"/>
      <c r="E681" s="66"/>
      <c r="F681" s="63"/>
      <c r="G681" s="60"/>
      <c r="H681" s="60"/>
      <c r="I681" s="60"/>
      <c r="J681" s="60"/>
      <c r="K681" s="60"/>
      <c r="L681" s="7" t="s">
        <v>1456</v>
      </c>
      <c r="M681" s="7" t="s">
        <v>1472</v>
      </c>
      <c r="N681" s="7" t="s">
        <v>97</v>
      </c>
      <c r="O681" s="12" t="s">
        <v>100</v>
      </c>
      <c r="P681" s="12" t="s">
        <v>101</v>
      </c>
      <c r="Q681" s="8"/>
      <c r="R681" s="7">
        <v>500</v>
      </c>
      <c r="S681" s="7">
        <v>100</v>
      </c>
      <c r="T681" s="7">
        <v>1</v>
      </c>
      <c r="U681" s="35">
        <f t="shared" si="92"/>
        <v>2E-3</v>
      </c>
      <c r="V681" s="8">
        <f t="shared" si="93"/>
        <v>0.01</v>
      </c>
      <c r="W681" s="7"/>
      <c r="X681" s="7"/>
      <c r="Y681" s="18">
        <v>510260.772</v>
      </c>
      <c r="Z681" s="18">
        <v>513683.26799999998</v>
      </c>
      <c r="AA681" s="18">
        <v>113694.77280000001</v>
      </c>
      <c r="AB681" s="35">
        <f t="shared" si="94"/>
        <v>0.22281699679629693</v>
      </c>
      <c r="AC681" s="17">
        <f t="shared" si="95"/>
        <v>0.22133244332186428</v>
      </c>
    </row>
    <row r="682" spans="1:29" ht="30.6" x14ac:dyDescent="0.2">
      <c r="A682" s="75"/>
      <c r="B682" s="57"/>
      <c r="C682" s="69"/>
      <c r="D682" s="60"/>
      <c r="E682" s="66"/>
      <c r="F682" s="63"/>
      <c r="G682" s="60"/>
      <c r="H682" s="60"/>
      <c r="I682" s="60"/>
      <c r="J682" s="60"/>
      <c r="K682" s="60"/>
      <c r="L682" s="7" t="s">
        <v>1457</v>
      </c>
      <c r="M682" s="7" t="s">
        <v>1473</v>
      </c>
      <c r="N682" s="7" t="s">
        <v>97</v>
      </c>
      <c r="O682" s="12" t="s">
        <v>99</v>
      </c>
      <c r="P682" s="12" t="s">
        <v>101</v>
      </c>
      <c r="Q682" s="8"/>
      <c r="R682" s="7">
        <v>150</v>
      </c>
      <c r="S682" s="7">
        <v>150</v>
      </c>
      <c r="T682" s="7">
        <v>27</v>
      </c>
      <c r="U682" s="8">
        <f t="shared" si="92"/>
        <v>0.18</v>
      </c>
      <c r="V682" s="8">
        <f t="shared" si="93"/>
        <v>0.18</v>
      </c>
      <c r="W682" s="7"/>
      <c r="X682" s="7"/>
      <c r="Y682" s="18">
        <v>1290838.2625</v>
      </c>
      <c r="Z682" s="18">
        <v>1299496.3625</v>
      </c>
      <c r="AA682" s="18">
        <v>287620.70500000002</v>
      </c>
      <c r="AB682" s="35">
        <f t="shared" si="94"/>
        <v>0.22281699679629696</v>
      </c>
      <c r="AC682" s="17">
        <f t="shared" si="95"/>
        <v>0.22133244332186425</v>
      </c>
    </row>
    <row r="683" spans="1:29" ht="20.399999999999999" x14ac:dyDescent="0.2">
      <c r="A683" s="75"/>
      <c r="B683" s="57"/>
      <c r="C683" s="69"/>
      <c r="D683" s="60"/>
      <c r="E683" s="66"/>
      <c r="F683" s="63"/>
      <c r="G683" s="60"/>
      <c r="H683" s="60"/>
      <c r="I683" s="60"/>
      <c r="J683" s="60"/>
      <c r="K683" s="60"/>
      <c r="L683" s="7" t="s">
        <v>1458</v>
      </c>
      <c r="M683" s="7" t="s">
        <v>1474</v>
      </c>
      <c r="N683" s="7" t="s">
        <v>97</v>
      </c>
      <c r="O683" s="12" t="s">
        <v>99</v>
      </c>
      <c r="P683" s="12" t="s">
        <v>101</v>
      </c>
      <c r="Q683" s="8"/>
      <c r="R683" s="7">
        <v>400</v>
      </c>
      <c r="S683" s="7">
        <v>400</v>
      </c>
      <c r="T683" s="7">
        <v>0</v>
      </c>
      <c r="U683" s="8">
        <f t="shared" si="92"/>
        <v>0</v>
      </c>
      <c r="V683" s="8">
        <f t="shared" si="93"/>
        <v>0</v>
      </c>
      <c r="W683" s="7"/>
      <c r="X683" s="7"/>
      <c r="Y683" s="18">
        <v>759316.625</v>
      </c>
      <c r="Z683" s="18">
        <v>764409.625</v>
      </c>
      <c r="AA683" s="18">
        <v>169188.65</v>
      </c>
      <c r="AB683" s="35">
        <f t="shared" si="94"/>
        <v>0.22281699679629693</v>
      </c>
      <c r="AC683" s="17">
        <f t="shared" si="95"/>
        <v>0.22133244332186425</v>
      </c>
    </row>
    <row r="684" spans="1:29" ht="30.6" x14ac:dyDescent="0.2">
      <c r="A684" s="75"/>
      <c r="B684" s="57"/>
      <c r="C684" s="69"/>
      <c r="D684" s="60"/>
      <c r="E684" s="66"/>
      <c r="F684" s="63"/>
      <c r="G684" s="60"/>
      <c r="H684" s="60"/>
      <c r="I684" s="60"/>
      <c r="J684" s="60"/>
      <c r="K684" s="60"/>
      <c r="L684" s="7" t="s">
        <v>1459</v>
      </c>
      <c r="M684" s="7" t="s">
        <v>1475</v>
      </c>
      <c r="N684" s="7" t="s">
        <v>97</v>
      </c>
      <c r="O684" s="12" t="s">
        <v>99</v>
      </c>
      <c r="P684" s="12" t="s">
        <v>101</v>
      </c>
      <c r="Q684" s="8"/>
      <c r="R684" s="7">
        <v>5500</v>
      </c>
      <c r="S684" s="7">
        <v>5500</v>
      </c>
      <c r="T684" s="7">
        <v>3889</v>
      </c>
      <c r="U684" s="35">
        <f t="shared" si="92"/>
        <v>0.7070909090909091</v>
      </c>
      <c r="V684" s="35">
        <f t="shared" si="93"/>
        <v>0.7070909090909091</v>
      </c>
      <c r="W684" s="7"/>
      <c r="X684" s="7"/>
      <c r="Y684" s="18">
        <v>1290838.2625</v>
      </c>
      <c r="Z684" s="18">
        <v>1299496.3625</v>
      </c>
      <c r="AA684" s="18">
        <v>287620.70500000002</v>
      </c>
      <c r="AB684" s="35">
        <f t="shared" si="94"/>
        <v>0.22281699679629696</v>
      </c>
      <c r="AC684" s="17">
        <f t="shared" si="95"/>
        <v>0.22133244332186425</v>
      </c>
    </row>
    <row r="685" spans="1:29" ht="20.399999999999999" x14ac:dyDescent="0.2">
      <c r="A685" s="75"/>
      <c r="B685" s="57"/>
      <c r="C685" s="69"/>
      <c r="D685" s="60"/>
      <c r="E685" s="66"/>
      <c r="F685" s="63"/>
      <c r="G685" s="60"/>
      <c r="H685" s="60"/>
      <c r="I685" s="60"/>
      <c r="J685" s="60"/>
      <c r="K685" s="60"/>
      <c r="L685" s="7" t="s">
        <v>1460</v>
      </c>
      <c r="M685" s="7" t="s">
        <v>1476</v>
      </c>
      <c r="N685" s="7" t="s">
        <v>97</v>
      </c>
      <c r="O685" s="12" t="s">
        <v>99</v>
      </c>
      <c r="P685" s="12" t="s">
        <v>101</v>
      </c>
      <c r="Q685" s="8"/>
      <c r="R685" s="7">
        <v>398</v>
      </c>
      <c r="S685" s="7">
        <v>398</v>
      </c>
      <c r="T685" s="7">
        <v>0</v>
      </c>
      <c r="U685" s="8">
        <f t="shared" si="92"/>
        <v>0</v>
      </c>
      <c r="V685" s="8">
        <f t="shared" si="93"/>
        <v>0</v>
      </c>
      <c r="W685" s="7"/>
      <c r="X685" s="7"/>
      <c r="Y685" s="18">
        <v>1290838.2625</v>
      </c>
      <c r="Z685" s="18">
        <v>1299496.3625</v>
      </c>
      <c r="AA685" s="18">
        <v>287620.70500000002</v>
      </c>
      <c r="AB685" s="35">
        <f t="shared" si="94"/>
        <v>0.22281699679629696</v>
      </c>
      <c r="AC685" s="17">
        <f t="shared" si="95"/>
        <v>0.22133244332186425</v>
      </c>
    </row>
    <row r="686" spans="1:29" ht="30.6" x14ac:dyDescent="0.2">
      <c r="A686" s="75"/>
      <c r="B686" s="57"/>
      <c r="C686" s="69"/>
      <c r="D686" s="60"/>
      <c r="E686" s="66"/>
      <c r="F686" s="63"/>
      <c r="G686" s="60"/>
      <c r="H686" s="60"/>
      <c r="I686" s="60"/>
      <c r="J686" s="60"/>
      <c r="K686" s="60"/>
      <c r="L686" s="7" t="s">
        <v>1461</v>
      </c>
      <c r="M686" s="7" t="s">
        <v>1477</v>
      </c>
      <c r="N686" s="7" t="s">
        <v>97</v>
      </c>
      <c r="O686" s="12" t="s">
        <v>99</v>
      </c>
      <c r="P686" s="12" t="s">
        <v>101</v>
      </c>
      <c r="Q686" s="8"/>
      <c r="R686" s="7">
        <v>30</v>
      </c>
      <c r="S686" s="7">
        <v>30</v>
      </c>
      <c r="T686" s="7">
        <v>5</v>
      </c>
      <c r="U686" s="35">
        <f t="shared" si="92"/>
        <v>0.16666666666666666</v>
      </c>
      <c r="V686" s="35">
        <f t="shared" si="93"/>
        <v>0.16666666666666666</v>
      </c>
      <c r="W686" s="7"/>
      <c r="X686" s="7"/>
      <c r="Y686" s="18">
        <v>1290838.2625</v>
      </c>
      <c r="Z686" s="18">
        <v>1299496.3625</v>
      </c>
      <c r="AA686" s="18">
        <v>287620.70500000002</v>
      </c>
      <c r="AB686" s="35">
        <f t="shared" si="94"/>
        <v>0.22281699679629696</v>
      </c>
      <c r="AC686" s="17">
        <f t="shared" si="95"/>
        <v>0.22133244332186425</v>
      </c>
    </row>
    <row r="687" spans="1:29" ht="20.399999999999999" x14ac:dyDescent="0.2">
      <c r="A687" s="75"/>
      <c r="B687" s="57"/>
      <c r="C687" s="69"/>
      <c r="D687" s="60"/>
      <c r="E687" s="66"/>
      <c r="F687" s="63"/>
      <c r="G687" s="60"/>
      <c r="H687" s="60"/>
      <c r="I687" s="60"/>
      <c r="J687" s="60"/>
      <c r="K687" s="60"/>
      <c r="L687" s="7" t="s">
        <v>1462</v>
      </c>
      <c r="M687" s="7" t="s">
        <v>1478</v>
      </c>
      <c r="N687" s="7" t="s">
        <v>97</v>
      </c>
      <c r="O687" s="12" t="s">
        <v>99</v>
      </c>
      <c r="P687" s="12" t="s">
        <v>103</v>
      </c>
      <c r="Q687" s="8"/>
      <c r="R687" s="7">
        <v>246</v>
      </c>
      <c r="S687" s="7">
        <v>246</v>
      </c>
      <c r="T687" s="7">
        <v>69</v>
      </c>
      <c r="U687" s="35">
        <f t="shared" si="92"/>
        <v>0.28048780487804881</v>
      </c>
      <c r="V687" s="35">
        <f t="shared" si="93"/>
        <v>0.28048780487804881</v>
      </c>
      <c r="W687" s="7"/>
      <c r="X687" s="7"/>
      <c r="Y687" s="18">
        <v>759316.625</v>
      </c>
      <c r="Z687" s="18">
        <v>764409.625</v>
      </c>
      <c r="AA687" s="18">
        <v>169188.65</v>
      </c>
      <c r="AB687" s="35">
        <f t="shared" si="94"/>
        <v>0.22281699679629693</v>
      </c>
      <c r="AC687" s="17">
        <f t="shared" si="95"/>
        <v>0.22133244332186425</v>
      </c>
    </row>
    <row r="688" spans="1:29" x14ac:dyDescent="0.2">
      <c r="A688" s="75"/>
      <c r="B688" s="57"/>
      <c r="C688" s="69"/>
      <c r="D688" s="60"/>
      <c r="E688" s="66"/>
      <c r="F688" s="63"/>
      <c r="G688" s="60"/>
      <c r="H688" s="60"/>
      <c r="I688" s="60"/>
      <c r="J688" s="60"/>
      <c r="K688" s="60"/>
      <c r="L688" s="7" t="s">
        <v>1463</v>
      </c>
      <c r="M688" s="7" t="s">
        <v>1479</v>
      </c>
      <c r="N688" s="7" t="s">
        <v>97</v>
      </c>
      <c r="O688" s="12" t="s">
        <v>99</v>
      </c>
      <c r="P688" s="12" t="s">
        <v>101</v>
      </c>
      <c r="Q688" s="8"/>
      <c r="R688" s="7">
        <v>400</v>
      </c>
      <c r="S688" s="7">
        <v>400</v>
      </c>
      <c r="T688" s="7">
        <v>106</v>
      </c>
      <c r="U688" s="35">
        <f t="shared" si="92"/>
        <v>0.26500000000000001</v>
      </c>
      <c r="V688" s="35">
        <f t="shared" si="93"/>
        <v>0.26500000000000001</v>
      </c>
      <c r="W688" s="7"/>
      <c r="X688" s="7"/>
      <c r="Y688" s="18">
        <v>1731241.905</v>
      </c>
      <c r="Z688" s="18">
        <v>1742853.9450000001</v>
      </c>
      <c r="AA688" s="18">
        <v>385750.12199999997</v>
      </c>
      <c r="AB688" s="35">
        <f t="shared" si="94"/>
        <v>0.22281699679629691</v>
      </c>
      <c r="AC688" s="17">
        <f t="shared" si="95"/>
        <v>0.22133244332186422</v>
      </c>
    </row>
    <row r="689" spans="1:29" ht="30.6" x14ac:dyDescent="0.2">
      <c r="A689" s="75"/>
      <c r="B689" s="57"/>
      <c r="C689" s="69"/>
      <c r="D689" s="60"/>
      <c r="E689" s="66"/>
      <c r="F689" s="63"/>
      <c r="G689" s="60"/>
      <c r="H689" s="60"/>
      <c r="I689" s="60"/>
      <c r="J689" s="60"/>
      <c r="K689" s="60"/>
      <c r="L689" s="7" t="s">
        <v>1464</v>
      </c>
      <c r="M689" s="7" t="s">
        <v>1480</v>
      </c>
      <c r="N689" s="7" t="s">
        <v>97</v>
      </c>
      <c r="O689" s="12" t="s">
        <v>99</v>
      </c>
      <c r="P689" s="12" t="s">
        <v>101</v>
      </c>
      <c r="Q689" s="8"/>
      <c r="R689" s="7">
        <v>300</v>
      </c>
      <c r="S689" s="7">
        <v>300</v>
      </c>
      <c r="T689" s="7">
        <v>185</v>
      </c>
      <c r="U689" s="35">
        <f t="shared" si="92"/>
        <v>0.6166666666666667</v>
      </c>
      <c r="V689" s="35">
        <f t="shared" si="93"/>
        <v>0.6166666666666667</v>
      </c>
      <c r="W689" s="7"/>
      <c r="X689" s="7"/>
      <c r="Y689" s="18">
        <v>3508042.8075000001</v>
      </c>
      <c r="Z689" s="18">
        <v>3531572.4674999998</v>
      </c>
      <c r="AA689" s="18">
        <v>781651.56299999997</v>
      </c>
      <c r="AB689" s="35">
        <f t="shared" si="94"/>
        <v>0.22281699679629691</v>
      </c>
      <c r="AC689" s="17">
        <f t="shared" si="95"/>
        <v>0.22133244332186425</v>
      </c>
    </row>
    <row r="690" spans="1:29" ht="20.399999999999999" x14ac:dyDescent="0.2">
      <c r="A690" s="75"/>
      <c r="B690" s="57"/>
      <c r="C690" s="69"/>
      <c r="D690" s="60"/>
      <c r="E690" s="66"/>
      <c r="F690" s="63"/>
      <c r="G690" s="60"/>
      <c r="H690" s="60"/>
      <c r="I690" s="60"/>
      <c r="J690" s="60"/>
      <c r="K690" s="60"/>
      <c r="L690" s="7" t="s">
        <v>1465</v>
      </c>
      <c r="M690" s="7" t="s">
        <v>1481</v>
      </c>
      <c r="N690" s="7" t="s">
        <v>97</v>
      </c>
      <c r="O690" s="12" t="s">
        <v>100</v>
      </c>
      <c r="P690" s="12" t="s">
        <v>101</v>
      </c>
      <c r="Q690" s="8"/>
      <c r="R690" s="7">
        <v>36</v>
      </c>
      <c r="S690" s="7">
        <v>36</v>
      </c>
      <c r="T690" s="7">
        <v>3</v>
      </c>
      <c r="U690" s="35">
        <f t="shared" si="92"/>
        <v>8.3333333333333329E-2</v>
      </c>
      <c r="V690" s="35">
        <f t="shared" si="93"/>
        <v>8.3333333333333329E-2</v>
      </c>
      <c r="W690" s="7"/>
      <c r="X690" s="7"/>
      <c r="Y690" s="18">
        <v>1518633.25</v>
      </c>
      <c r="Z690" s="18">
        <v>1528819.25</v>
      </c>
      <c r="AA690" s="18">
        <v>338377.3</v>
      </c>
      <c r="AB690" s="35">
        <f t="shared" si="94"/>
        <v>0.22281699679629693</v>
      </c>
      <c r="AC690" s="17">
        <f t="shared" si="95"/>
        <v>0.22133244332186425</v>
      </c>
    </row>
    <row r="691" spans="1:29" ht="20.399999999999999" x14ac:dyDescent="0.2">
      <c r="A691" s="75"/>
      <c r="B691" s="57"/>
      <c r="C691" s="69"/>
      <c r="D691" s="60"/>
      <c r="E691" s="66"/>
      <c r="F691" s="63"/>
      <c r="G691" s="60"/>
      <c r="H691" s="60"/>
      <c r="I691" s="60"/>
      <c r="J691" s="60"/>
      <c r="K691" s="60"/>
      <c r="L691" s="7" t="s">
        <v>1466</v>
      </c>
      <c r="M691" s="7" t="s">
        <v>1482</v>
      </c>
      <c r="N691" s="7" t="s">
        <v>97</v>
      </c>
      <c r="O691" s="12" t="s">
        <v>99</v>
      </c>
      <c r="P691" s="12" t="s">
        <v>102</v>
      </c>
      <c r="Q691" s="8"/>
      <c r="R691" s="7">
        <v>30</v>
      </c>
      <c r="S691" s="7">
        <v>30</v>
      </c>
      <c r="T691" s="7">
        <v>7</v>
      </c>
      <c r="U691" s="35">
        <f t="shared" si="92"/>
        <v>0.23333333333333334</v>
      </c>
      <c r="V691" s="35">
        <f t="shared" si="93"/>
        <v>0.23333333333333334</v>
      </c>
      <c r="W691" s="7"/>
      <c r="X691" s="7"/>
      <c r="Y691" s="18">
        <v>6013787.6699999999</v>
      </c>
      <c r="Z691" s="18">
        <v>6054124.2300000004</v>
      </c>
      <c r="AA691" s="18">
        <v>1339974.108</v>
      </c>
      <c r="AB691" s="35">
        <f t="shared" si="94"/>
        <v>0.22281699679629693</v>
      </c>
      <c r="AC691" s="17">
        <f t="shared" si="95"/>
        <v>0.22133244332186422</v>
      </c>
    </row>
    <row r="692" spans="1:29" x14ac:dyDescent="0.2">
      <c r="A692" s="75"/>
      <c r="B692" s="57"/>
      <c r="C692" s="69"/>
      <c r="D692" s="60"/>
      <c r="E692" s="66"/>
      <c r="F692" s="63"/>
      <c r="G692" s="60"/>
      <c r="H692" s="60"/>
      <c r="I692" s="60"/>
      <c r="J692" s="60"/>
      <c r="K692" s="60"/>
      <c r="L692" s="7" t="s">
        <v>1467</v>
      </c>
      <c r="M692" s="7" t="s">
        <v>1483</v>
      </c>
      <c r="N692" s="7" t="s">
        <v>97</v>
      </c>
      <c r="O692" s="12" t="s">
        <v>99</v>
      </c>
      <c r="P692" s="12" t="s">
        <v>101</v>
      </c>
      <c r="Q692" s="8"/>
      <c r="R692" s="7">
        <v>75</v>
      </c>
      <c r="S692" s="7">
        <v>75</v>
      </c>
      <c r="T692" s="7">
        <v>11</v>
      </c>
      <c r="U692" s="35">
        <f t="shared" si="92"/>
        <v>0.14666666666666667</v>
      </c>
      <c r="V692" s="35">
        <f t="shared" si="93"/>
        <v>0.14666666666666667</v>
      </c>
      <c r="W692" s="7"/>
      <c r="X692" s="7"/>
      <c r="Y692" s="18">
        <v>4039564.4449999998</v>
      </c>
      <c r="Z692" s="18">
        <v>4066659.2050000001</v>
      </c>
      <c r="AA692" s="18">
        <v>900083.61800000002</v>
      </c>
      <c r="AB692" s="35">
        <f t="shared" si="94"/>
        <v>0.22281699679629693</v>
      </c>
      <c r="AC692" s="17">
        <f t="shared" si="95"/>
        <v>0.22133244332186425</v>
      </c>
    </row>
    <row r="693" spans="1:29" ht="20.399999999999999" x14ac:dyDescent="0.2">
      <c r="A693" s="76"/>
      <c r="B693" s="58"/>
      <c r="C693" s="70"/>
      <c r="D693" s="61"/>
      <c r="E693" s="67"/>
      <c r="F693" s="64"/>
      <c r="G693" s="61"/>
      <c r="H693" s="61"/>
      <c r="I693" s="61"/>
      <c r="J693" s="61"/>
      <c r="K693" s="61"/>
      <c r="L693" s="7" t="s">
        <v>1468</v>
      </c>
      <c r="M693" s="7" t="s">
        <v>1484</v>
      </c>
      <c r="N693" s="7" t="s">
        <v>97</v>
      </c>
      <c r="O693" s="12" t="s">
        <v>100</v>
      </c>
      <c r="P693" s="12" t="s">
        <v>101</v>
      </c>
      <c r="Q693" s="8"/>
      <c r="R693" s="7">
        <v>1020</v>
      </c>
      <c r="S693" s="7">
        <v>1020</v>
      </c>
      <c r="T693" s="7">
        <v>221</v>
      </c>
      <c r="U693" s="35">
        <f t="shared" si="92"/>
        <v>0.21666666666666667</v>
      </c>
      <c r="V693" s="35">
        <f t="shared" si="93"/>
        <v>0.21666666666666667</v>
      </c>
      <c r="W693" s="7"/>
      <c r="X693" s="7"/>
      <c r="Y693" s="18">
        <v>5102607.72</v>
      </c>
      <c r="Z693" s="18">
        <v>5136832.68</v>
      </c>
      <c r="AA693" s="18">
        <v>1136947.7279999999</v>
      </c>
      <c r="AB693" s="35">
        <f t="shared" si="94"/>
        <v>0.22281699679629693</v>
      </c>
      <c r="AC693" s="17">
        <f t="shared" si="95"/>
        <v>0.22133244332186422</v>
      </c>
    </row>
    <row r="694" spans="1:29" ht="33.75" customHeight="1" x14ac:dyDescent="0.2">
      <c r="A694" s="74" t="s">
        <v>922</v>
      </c>
      <c r="B694" s="56" t="s">
        <v>31</v>
      </c>
      <c r="C694" s="68" t="s">
        <v>904</v>
      </c>
      <c r="D694" s="59" t="s">
        <v>948</v>
      </c>
      <c r="E694" s="65" t="s">
        <v>923</v>
      </c>
      <c r="F694" s="62" t="s">
        <v>2359</v>
      </c>
      <c r="G694" s="59">
        <v>1</v>
      </c>
      <c r="H694" s="59">
        <v>1.5</v>
      </c>
      <c r="I694" s="59" t="s">
        <v>933</v>
      </c>
      <c r="J694" s="59" t="s">
        <v>1591</v>
      </c>
      <c r="K694" s="59" t="s">
        <v>1592</v>
      </c>
      <c r="L694" s="7" t="s">
        <v>1593</v>
      </c>
      <c r="M694" s="7" t="s">
        <v>1607</v>
      </c>
      <c r="N694" s="7" t="s">
        <v>97</v>
      </c>
      <c r="O694" s="12" t="s">
        <v>99</v>
      </c>
      <c r="P694" s="12" t="s">
        <v>101</v>
      </c>
      <c r="Q694" s="8"/>
      <c r="R694" s="7">
        <v>12</v>
      </c>
      <c r="S694" s="7">
        <v>12</v>
      </c>
      <c r="T694" s="7">
        <v>3</v>
      </c>
      <c r="U694" s="35">
        <f t="shared" si="92"/>
        <v>0.25</v>
      </c>
      <c r="V694" s="35">
        <f t="shared" si="93"/>
        <v>0.25</v>
      </c>
      <c r="W694" s="7"/>
      <c r="X694" s="7"/>
      <c r="Y694" s="18">
        <v>760140.75</v>
      </c>
      <c r="Z694" s="18">
        <v>818754.2</v>
      </c>
      <c r="AA694" s="18">
        <v>188089.8</v>
      </c>
      <c r="AB694" s="35">
        <f t="shared" si="94"/>
        <v>0.24744075357096695</v>
      </c>
      <c r="AC694" s="17">
        <f t="shared" si="95"/>
        <v>0.22972682155401461</v>
      </c>
    </row>
    <row r="695" spans="1:29" ht="20.399999999999999" x14ac:dyDescent="0.2">
      <c r="A695" s="75"/>
      <c r="B695" s="57"/>
      <c r="C695" s="69"/>
      <c r="D695" s="60"/>
      <c r="E695" s="66"/>
      <c r="F695" s="63"/>
      <c r="G695" s="60"/>
      <c r="H695" s="60"/>
      <c r="I695" s="60"/>
      <c r="J695" s="60"/>
      <c r="K695" s="60"/>
      <c r="L695" s="7" t="s">
        <v>1594</v>
      </c>
      <c r="M695" s="7" t="s">
        <v>1608</v>
      </c>
      <c r="N695" s="7" t="s">
        <v>97</v>
      </c>
      <c r="O695" s="12" t="s">
        <v>99</v>
      </c>
      <c r="P695" s="12" t="s">
        <v>179</v>
      </c>
      <c r="Q695" s="8"/>
      <c r="R695" s="7">
        <v>12</v>
      </c>
      <c r="S695" s="7">
        <v>4</v>
      </c>
      <c r="T695" s="7">
        <v>1</v>
      </c>
      <c r="U695" s="35">
        <f t="shared" si="92"/>
        <v>8.3333333333333329E-2</v>
      </c>
      <c r="V695" s="35">
        <f t="shared" si="93"/>
        <v>0.25</v>
      </c>
      <c r="W695" s="7"/>
      <c r="X695" s="7"/>
      <c r="Y695" s="18">
        <v>760140.75</v>
      </c>
      <c r="Z695" s="18">
        <v>818754.2</v>
      </c>
      <c r="AA695" s="18">
        <v>188089.8</v>
      </c>
      <c r="AB695" s="35">
        <f t="shared" si="94"/>
        <v>0.24744075357096695</v>
      </c>
      <c r="AC695" s="17">
        <f t="shared" si="95"/>
        <v>0.22972682155401461</v>
      </c>
    </row>
    <row r="696" spans="1:29" ht="20.399999999999999" x14ac:dyDescent="0.2">
      <c r="A696" s="75"/>
      <c r="B696" s="57"/>
      <c r="C696" s="69"/>
      <c r="D696" s="60"/>
      <c r="E696" s="66"/>
      <c r="F696" s="63"/>
      <c r="G696" s="60"/>
      <c r="H696" s="60"/>
      <c r="I696" s="60"/>
      <c r="J696" s="60"/>
      <c r="K696" s="60"/>
      <c r="L696" s="7" t="s">
        <v>1595</v>
      </c>
      <c r="M696" s="7" t="s">
        <v>1609</v>
      </c>
      <c r="N696" s="7" t="s">
        <v>97</v>
      </c>
      <c r="O696" s="12" t="s">
        <v>99</v>
      </c>
      <c r="P696" s="12" t="s">
        <v>101</v>
      </c>
      <c r="Q696" s="8"/>
      <c r="R696" s="7">
        <v>100</v>
      </c>
      <c r="S696" s="7">
        <v>100</v>
      </c>
      <c r="T696" s="7">
        <v>24.99</v>
      </c>
      <c r="U696" s="35">
        <f t="shared" si="92"/>
        <v>0.24989999999999998</v>
      </c>
      <c r="V696" s="35">
        <f t="shared" si="93"/>
        <v>0.24989999999999998</v>
      </c>
      <c r="W696" s="7"/>
      <c r="X696" s="7"/>
      <c r="Y696" s="18">
        <v>760140.75</v>
      </c>
      <c r="Z696" s="18">
        <v>818754.2</v>
      </c>
      <c r="AA696" s="18">
        <v>188089.8</v>
      </c>
      <c r="AB696" s="35">
        <f t="shared" si="94"/>
        <v>0.24744075357096695</v>
      </c>
      <c r="AC696" s="17">
        <f t="shared" si="95"/>
        <v>0.22972682155401461</v>
      </c>
    </row>
    <row r="697" spans="1:29" x14ac:dyDescent="0.2">
      <c r="A697" s="75"/>
      <c r="B697" s="57"/>
      <c r="C697" s="69"/>
      <c r="D697" s="60"/>
      <c r="E697" s="66"/>
      <c r="F697" s="63"/>
      <c r="G697" s="60"/>
      <c r="H697" s="60"/>
      <c r="I697" s="60"/>
      <c r="J697" s="60"/>
      <c r="K697" s="60"/>
      <c r="L697" s="7" t="s">
        <v>1596</v>
      </c>
      <c r="M697" s="7" t="s">
        <v>1610</v>
      </c>
      <c r="N697" s="7" t="s">
        <v>97</v>
      </c>
      <c r="O697" s="12" t="s">
        <v>99</v>
      </c>
      <c r="P697" s="12" t="s">
        <v>101</v>
      </c>
      <c r="Q697" s="8"/>
      <c r="R697" s="7">
        <v>12</v>
      </c>
      <c r="S697" s="7">
        <v>12</v>
      </c>
      <c r="T697" s="7">
        <v>3</v>
      </c>
      <c r="U697" s="35">
        <f t="shared" si="92"/>
        <v>0.25</v>
      </c>
      <c r="V697" s="35">
        <f t="shared" si="93"/>
        <v>0.25</v>
      </c>
      <c r="W697" s="7"/>
      <c r="X697" s="7"/>
      <c r="Y697" s="18">
        <v>760140.75</v>
      </c>
      <c r="Z697" s="18">
        <v>818754.2</v>
      </c>
      <c r="AA697" s="18">
        <v>188089.8</v>
      </c>
      <c r="AB697" s="35">
        <f t="shared" si="94"/>
        <v>0.24744075357096695</v>
      </c>
      <c r="AC697" s="17">
        <f t="shared" si="95"/>
        <v>0.22972682155401461</v>
      </c>
    </row>
    <row r="698" spans="1:29" ht="30.6" x14ac:dyDescent="0.2">
      <c r="A698" s="75"/>
      <c r="B698" s="57"/>
      <c r="C698" s="69"/>
      <c r="D698" s="60"/>
      <c r="E698" s="66"/>
      <c r="F698" s="63"/>
      <c r="G698" s="60"/>
      <c r="H698" s="60"/>
      <c r="I698" s="60"/>
      <c r="J698" s="60"/>
      <c r="K698" s="60"/>
      <c r="L698" s="7" t="s">
        <v>1597</v>
      </c>
      <c r="M698" s="7" t="s">
        <v>1611</v>
      </c>
      <c r="N698" s="7" t="s">
        <v>97</v>
      </c>
      <c r="O698" s="12" t="s">
        <v>99</v>
      </c>
      <c r="P698" s="12" t="s">
        <v>179</v>
      </c>
      <c r="Q698" s="8"/>
      <c r="R698" s="7">
        <v>4</v>
      </c>
      <c r="S698" s="7">
        <v>4</v>
      </c>
      <c r="T698" s="7">
        <v>1</v>
      </c>
      <c r="U698" s="35">
        <f t="shared" si="92"/>
        <v>0.25</v>
      </c>
      <c r="V698" s="35">
        <f t="shared" si="93"/>
        <v>0.25</v>
      </c>
      <c r="W698" s="7"/>
      <c r="X698" s="7"/>
      <c r="Y698" s="18">
        <v>760140.75</v>
      </c>
      <c r="Z698" s="18">
        <v>818754.2</v>
      </c>
      <c r="AA698" s="18">
        <v>188089.8</v>
      </c>
      <c r="AB698" s="35">
        <f t="shared" si="94"/>
        <v>0.24744075357096695</v>
      </c>
      <c r="AC698" s="17">
        <f t="shared" si="95"/>
        <v>0.22972682155401461</v>
      </c>
    </row>
    <row r="699" spans="1:29" ht="40.799999999999997" x14ac:dyDescent="0.2">
      <c r="A699" s="75"/>
      <c r="B699" s="57"/>
      <c r="C699" s="69"/>
      <c r="D699" s="60"/>
      <c r="E699" s="66"/>
      <c r="F699" s="63"/>
      <c r="G699" s="60"/>
      <c r="H699" s="60"/>
      <c r="I699" s="60"/>
      <c r="J699" s="60"/>
      <c r="K699" s="60"/>
      <c r="L699" s="7" t="s">
        <v>1598</v>
      </c>
      <c r="M699" s="7" t="s">
        <v>1612</v>
      </c>
      <c r="N699" s="7" t="s">
        <v>97</v>
      </c>
      <c r="O699" s="12" t="s">
        <v>99</v>
      </c>
      <c r="P699" s="12" t="s">
        <v>101</v>
      </c>
      <c r="Q699" s="8"/>
      <c r="R699" s="7">
        <v>100</v>
      </c>
      <c r="S699" s="7">
        <v>100</v>
      </c>
      <c r="T699" s="7">
        <v>24.99</v>
      </c>
      <c r="U699" s="35">
        <f t="shared" si="92"/>
        <v>0.24989999999999998</v>
      </c>
      <c r="V699" s="35">
        <f t="shared" si="93"/>
        <v>0.24989999999999998</v>
      </c>
      <c r="W699" s="7"/>
      <c r="X699" s="7"/>
      <c r="Y699" s="18">
        <v>950175.9375</v>
      </c>
      <c r="Z699" s="18">
        <v>1023442.75</v>
      </c>
      <c r="AA699" s="18">
        <v>235112.25</v>
      </c>
      <c r="AB699" s="35">
        <f t="shared" si="94"/>
        <v>0.24744075357096695</v>
      </c>
      <c r="AC699" s="17">
        <f t="shared" si="95"/>
        <v>0.22972682155401464</v>
      </c>
    </row>
    <row r="700" spans="1:29" ht="20.399999999999999" x14ac:dyDescent="0.2">
      <c r="A700" s="75"/>
      <c r="B700" s="57"/>
      <c r="C700" s="69"/>
      <c r="D700" s="60"/>
      <c r="E700" s="66"/>
      <c r="F700" s="63"/>
      <c r="G700" s="60"/>
      <c r="H700" s="60"/>
      <c r="I700" s="60"/>
      <c r="J700" s="60"/>
      <c r="K700" s="60"/>
      <c r="L700" s="7" t="s">
        <v>1599</v>
      </c>
      <c r="M700" s="7" t="s">
        <v>1613</v>
      </c>
      <c r="N700" s="7" t="s">
        <v>97</v>
      </c>
      <c r="O700" s="12" t="s">
        <v>99</v>
      </c>
      <c r="P700" s="12" t="s">
        <v>102</v>
      </c>
      <c r="Q700" s="8"/>
      <c r="R700" s="7">
        <v>1</v>
      </c>
      <c r="S700" s="7">
        <v>1</v>
      </c>
      <c r="T700" s="7">
        <v>0</v>
      </c>
      <c r="U700" s="35">
        <f t="shared" si="92"/>
        <v>0</v>
      </c>
      <c r="V700" s="35">
        <f t="shared" si="93"/>
        <v>0</v>
      </c>
      <c r="W700" s="7"/>
      <c r="X700" s="7"/>
      <c r="Y700" s="18">
        <v>950175.9375</v>
      </c>
      <c r="Z700" s="18">
        <v>1023442.75</v>
      </c>
      <c r="AA700" s="18">
        <v>235112.25</v>
      </c>
      <c r="AB700" s="35">
        <f t="shared" si="94"/>
        <v>0.24744075357096695</v>
      </c>
      <c r="AC700" s="17">
        <f t="shared" si="95"/>
        <v>0.22972682155401464</v>
      </c>
    </row>
    <row r="701" spans="1:29" ht="40.799999999999997" x14ac:dyDescent="0.2">
      <c r="A701" s="75"/>
      <c r="B701" s="57"/>
      <c r="C701" s="69"/>
      <c r="D701" s="60"/>
      <c r="E701" s="66"/>
      <c r="F701" s="63"/>
      <c r="G701" s="60"/>
      <c r="H701" s="60"/>
      <c r="I701" s="60"/>
      <c r="J701" s="60"/>
      <c r="K701" s="60"/>
      <c r="L701" s="7" t="s">
        <v>1600</v>
      </c>
      <c r="M701" s="7" t="s">
        <v>1614</v>
      </c>
      <c r="N701" s="7" t="s">
        <v>97</v>
      </c>
      <c r="O701" s="12" t="s">
        <v>99</v>
      </c>
      <c r="P701" s="12" t="s">
        <v>102</v>
      </c>
      <c r="Q701" s="8"/>
      <c r="R701" s="7">
        <v>100</v>
      </c>
      <c r="S701" s="7">
        <v>100</v>
      </c>
      <c r="T701" s="7">
        <v>24.99</v>
      </c>
      <c r="U701" s="35">
        <f t="shared" si="92"/>
        <v>0.24989999999999998</v>
      </c>
      <c r="V701" s="35">
        <f t="shared" si="93"/>
        <v>0.24989999999999998</v>
      </c>
      <c r="W701" s="7"/>
      <c r="X701" s="7"/>
      <c r="Y701" s="18">
        <v>950175.9375</v>
      </c>
      <c r="Z701" s="18">
        <v>1023442.75</v>
      </c>
      <c r="AA701" s="18">
        <v>235112.25</v>
      </c>
      <c r="AB701" s="35">
        <f t="shared" si="94"/>
        <v>0.24744075357096695</v>
      </c>
      <c r="AC701" s="17">
        <f t="shared" si="95"/>
        <v>0.22972682155401464</v>
      </c>
    </row>
    <row r="702" spans="1:29" ht="30.6" x14ac:dyDescent="0.2">
      <c r="A702" s="75"/>
      <c r="B702" s="57"/>
      <c r="C702" s="69"/>
      <c r="D702" s="60"/>
      <c r="E702" s="66"/>
      <c r="F702" s="63"/>
      <c r="G702" s="60"/>
      <c r="H702" s="60"/>
      <c r="I702" s="60"/>
      <c r="J702" s="60"/>
      <c r="K702" s="60"/>
      <c r="L702" s="7" t="s">
        <v>1601</v>
      </c>
      <c r="M702" s="7" t="s">
        <v>1615</v>
      </c>
      <c r="N702" s="7" t="s">
        <v>97</v>
      </c>
      <c r="O702" s="12" t="s">
        <v>99</v>
      </c>
      <c r="P702" s="12" t="s">
        <v>101</v>
      </c>
      <c r="Q702" s="8"/>
      <c r="R702" s="7">
        <v>100</v>
      </c>
      <c r="S702" s="7">
        <v>100</v>
      </c>
      <c r="T702" s="7">
        <v>24.99</v>
      </c>
      <c r="U702" s="35">
        <f t="shared" si="92"/>
        <v>0.24989999999999998</v>
      </c>
      <c r="V702" s="35">
        <f t="shared" si="93"/>
        <v>0.24989999999999998</v>
      </c>
      <c r="W702" s="7"/>
      <c r="X702" s="7"/>
      <c r="Y702" s="18">
        <v>950175.9375</v>
      </c>
      <c r="Z702" s="18">
        <v>1023442.75</v>
      </c>
      <c r="AA702" s="18">
        <v>235112.25</v>
      </c>
      <c r="AB702" s="35">
        <f t="shared" si="94"/>
        <v>0.24744075357096695</v>
      </c>
      <c r="AC702" s="17">
        <f t="shared" si="95"/>
        <v>0.22972682155401464</v>
      </c>
    </row>
    <row r="703" spans="1:29" ht="30.6" x14ac:dyDescent="0.2">
      <c r="A703" s="75"/>
      <c r="B703" s="57"/>
      <c r="C703" s="69"/>
      <c r="D703" s="60"/>
      <c r="E703" s="66"/>
      <c r="F703" s="63"/>
      <c r="G703" s="60"/>
      <c r="H703" s="60"/>
      <c r="I703" s="60"/>
      <c r="J703" s="60"/>
      <c r="K703" s="60"/>
      <c r="L703" s="7" t="s">
        <v>1602</v>
      </c>
      <c r="M703" s="7" t="s">
        <v>1616</v>
      </c>
      <c r="N703" s="7" t="s">
        <v>97</v>
      </c>
      <c r="O703" s="12" t="s">
        <v>99</v>
      </c>
      <c r="P703" s="12" t="s">
        <v>102</v>
      </c>
      <c r="Q703" s="8"/>
      <c r="R703" s="7">
        <v>3</v>
      </c>
      <c r="S703" s="7">
        <v>3</v>
      </c>
      <c r="T703" s="7">
        <v>1</v>
      </c>
      <c r="U703" s="35">
        <f t="shared" si="92"/>
        <v>0.33333333333333331</v>
      </c>
      <c r="V703" s="35">
        <f t="shared" si="93"/>
        <v>0.33333333333333331</v>
      </c>
      <c r="W703" s="7"/>
      <c r="X703" s="7"/>
      <c r="Y703" s="18">
        <v>950175.9375</v>
      </c>
      <c r="Z703" s="18">
        <v>1023442.75</v>
      </c>
      <c r="AA703" s="18">
        <v>235112.25</v>
      </c>
      <c r="AB703" s="35">
        <f t="shared" si="94"/>
        <v>0.24744075357096695</v>
      </c>
      <c r="AC703" s="17">
        <f t="shared" si="95"/>
        <v>0.22972682155401464</v>
      </c>
    </row>
    <row r="704" spans="1:29" ht="20.399999999999999" x14ac:dyDescent="0.2">
      <c r="A704" s="75"/>
      <c r="B704" s="57"/>
      <c r="C704" s="69"/>
      <c r="D704" s="60"/>
      <c r="E704" s="66"/>
      <c r="F704" s="63"/>
      <c r="G704" s="60"/>
      <c r="H704" s="60"/>
      <c r="I704" s="60"/>
      <c r="J704" s="60"/>
      <c r="K704" s="60"/>
      <c r="L704" s="7" t="s">
        <v>1603</v>
      </c>
      <c r="M704" s="7" t="s">
        <v>1617</v>
      </c>
      <c r="N704" s="7" t="s">
        <v>97</v>
      </c>
      <c r="O704" s="12" t="s">
        <v>99</v>
      </c>
      <c r="P704" s="12" t="s">
        <v>101</v>
      </c>
      <c r="Q704" s="8"/>
      <c r="R704" s="7">
        <v>100</v>
      </c>
      <c r="S704" s="7">
        <v>100</v>
      </c>
      <c r="T704" s="7">
        <v>24.99</v>
      </c>
      <c r="U704" s="35">
        <f t="shared" si="92"/>
        <v>0.24989999999999998</v>
      </c>
      <c r="V704" s="35">
        <f t="shared" si="93"/>
        <v>0.24989999999999998</v>
      </c>
      <c r="W704" s="7"/>
      <c r="X704" s="7"/>
      <c r="Y704" s="18">
        <v>950175.9375</v>
      </c>
      <c r="Z704" s="18">
        <v>1023442.75</v>
      </c>
      <c r="AA704" s="18">
        <v>235112.25</v>
      </c>
      <c r="AB704" s="35">
        <f t="shared" si="94"/>
        <v>0.24744075357096695</v>
      </c>
      <c r="AC704" s="17">
        <f t="shared" si="95"/>
        <v>0.22972682155401464</v>
      </c>
    </row>
    <row r="705" spans="1:29" ht="20.399999999999999" x14ac:dyDescent="0.2">
      <c r="A705" s="75"/>
      <c r="B705" s="57"/>
      <c r="C705" s="69"/>
      <c r="D705" s="60"/>
      <c r="E705" s="66"/>
      <c r="F705" s="63"/>
      <c r="G705" s="60"/>
      <c r="H705" s="60"/>
      <c r="I705" s="60"/>
      <c r="J705" s="60"/>
      <c r="K705" s="60"/>
      <c r="L705" s="7" t="s">
        <v>1604</v>
      </c>
      <c r="M705" s="7" t="s">
        <v>1618</v>
      </c>
      <c r="N705" s="7" t="s">
        <v>97</v>
      </c>
      <c r="O705" s="12" t="s">
        <v>99</v>
      </c>
      <c r="P705" s="12" t="s">
        <v>101</v>
      </c>
      <c r="Q705" s="8"/>
      <c r="R705" s="7">
        <v>12</v>
      </c>
      <c r="S705" s="7">
        <v>12</v>
      </c>
      <c r="T705" s="7">
        <v>1</v>
      </c>
      <c r="U705" s="35">
        <f t="shared" si="92"/>
        <v>8.3333333333333329E-2</v>
      </c>
      <c r="V705" s="35">
        <f t="shared" si="93"/>
        <v>8.3333333333333329E-2</v>
      </c>
      <c r="W705" s="7"/>
      <c r="X705" s="7"/>
      <c r="Y705" s="18">
        <v>950175.9375</v>
      </c>
      <c r="Z705" s="18">
        <v>1023442.75</v>
      </c>
      <c r="AA705" s="18">
        <v>235112.25</v>
      </c>
      <c r="AB705" s="35">
        <f t="shared" si="94"/>
        <v>0.24744075357096695</v>
      </c>
      <c r="AC705" s="17">
        <f t="shared" si="95"/>
        <v>0.22972682155401464</v>
      </c>
    </row>
    <row r="706" spans="1:29" ht="30.6" x14ac:dyDescent="0.2">
      <c r="A706" s="75"/>
      <c r="B706" s="57"/>
      <c r="C706" s="69"/>
      <c r="D706" s="60"/>
      <c r="E706" s="66"/>
      <c r="F706" s="63"/>
      <c r="G706" s="60"/>
      <c r="H706" s="60"/>
      <c r="I706" s="60"/>
      <c r="J706" s="60"/>
      <c r="K706" s="60"/>
      <c r="L706" s="7" t="s">
        <v>1605</v>
      </c>
      <c r="M706" s="7" t="s">
        <v>1619</v>
      </c>
      <c r="N706" s="7" t="s">
        <v>97</v>
      </c>
      <c r="O706" s="12" t="s">
        <v>99</v>
      </c>
      <c r="P706" s="12" t="s">
        <v>179</v>
      </c>
      <c r="Q706" s="8"/>
      <c r="R706" s="7">
        <v>4</v>
      </c>
      <c r="S706" s="7">
        <v>4</v>
      </c>
      <c r="T706" s="7">
        <v>1</v>
      </c>
      <c r="U706" s="35">
        <f t="shared" si="92"/>
        <v>0.25</v>
      </c>
      <c r="V706" s="35">
        <f t="shared" si="93"/>
        <v>0.25</v>
      </c>
      <c r="W706" s="7"/>
      <c r="X706" s="7"/>
      <c r="Y706" s="18">
        <v>950175.9375</v>
      </c>
      <c r="Z706" s="18">
        <v>1023442.75</v>
      </c>
      <c r="AA706" s="18">
        <v>235112.25</v>
      </c>
      <c r="AB706" s="35">
        <f t="shared" si="94"/>
        <v>0.24744075357096695</v>
      </c>
      <c r="AC706" s="17">
        <f t="shared" si="95"/>
        <v>0.22972682155401464</v>
      </c>
    </row>
    <row r="707" spans="1:29" ht="20.399999999999999" x14ac:dyDescent="0.2">
      <c r="A707" s="76"/>
      <c r="B707" s="58"/>
      <c r="C707" s="70"/>
      <c r="D707" s="61"/>
      <c r="E707" s="67"/>
      <c r="F707" s="64"/>
      <c r="G707" s="61"/>
      <c r="H707" s="61"/>
      <c r="I707" s="61"/>
      <c r="J707" s="61"/>
      <c r="K707" s="61"/>
      <c r="L707" s="7" t="s">
        <v>1606</v>
      </c>
      <c r="M707" s="7" t="s">
        <v>1620</v>
      </c>
      <c r="N707" s="7" t="s">
        <v>97</v>
      </c>
      <c r="O707" s="12" t="s">
        <v>99</v>
      </c>
      <c r="P707" s="12" t="s">
        <v>101</v>
      </c>
      <c r="Q707" s="8"/>
      <c r="R707" s="7">
        <v>3</v>
      </c>
      <c r="S707" s="7">
        <v>12</v>
      </c>
      <c r="T707" s="7">
        <v>3</v>
      </c>
      <c r="U707" s="35">
        <f t="shared" si="92"/>
        <v>1</v>
      </c>
      <c r="V707" s="35">
        <f t="shared" si="93"/>
        <v>0.25</v>
      </c>
      <c r="W707" s="7"/>
      <c r="X707" s="7"/>
      <c r="Y707" s="18">
        <v>3800703.75</v>
      </c>
      <c r="Z707" s="18">
        <v>4093771</v>
      </c>
      <c r="AA707" s="18">
        <v>940449</v>
      </c>
      <c r="AB707" s="35">
        <f t="shared" si="94"/>
        <v>0.24744075357096695</v>
      </c>
      <c r="AC707" s="17">
        <f t="shared" si="95"/>
        <v>0.22972682155401464</v>
      </c>
    </row>
    <row r="708" spans="1:29" ht="20.399999999999999" x14ac:dyDescent="0.2">
      <c r="A708" s="74" t="s">
        <v>922</v>
      </c>
      <c r="B708" s="56" t="s">
        <v>31</v>
      </c>
      <c r="C708" s="68" t="s">
        <v>904</v>
      </c>
      <c r="D708" s="59" t="s">
        <v>948</v>
      </c>
      <c r="E708" s="65" t="s">
        <v>923</v>
      </c>
      <c r="F708" s="62" t="s">
        <v>1653</v>
      </c>
      <c r="G708" s="59">
        <v>1</v>
      </c>
      <c r="H708" s="59">
        <v>1.5</v>
      </c>
      <c r="I708" s="59" t="s">
        <v>933</v>
      </c>
      <c r="J708" s="59" t="s">
        <v>1654</v>
      </c>
      <c r="K708" s="59" t="s">
        <v>1655</v>
      </c>
      <c r="L708" s="7" t="s">
        <v>1656</v>
      </c>
      <c r="M708" s="7" t="s">
        <v>1673</v>
      </c>
      <c r="N708" s="7" t="s">
        <v>97</v>
      </c>
      <c r="O708" s="12" t="s">
        <v>99</v>
      </c>
      <c r="P708" s="12" t="s">
        <v>558</v>
      </c>
      <c r="Q708" s="8"/>
      <c r="R708" s="7">
        <v>2</v>
      </c>
      <c r="S708" s="7">
        <v>2</v>
      </c>
      <c r="T708" s="7">
        <v>0</v>
      </c>
      <c r="U708" s="35">
        <f t="shared" si="92"/>
        <v>0</v>
      </c>
      <c r="V708" s="35">
        <f t="shared" si="93"/>
        <v>0</v>
      </c>
      <c r="W708" s="7"/>
      <c r="X708" s="7"/>
      <c r="Y708" s="18">
        <v>1435525.3325</v>
      </c>
      <c r="Z708" s="18">
        <v>1459611.58</v>
      </c>
      <c r="AA708" s="18">
        <v>321600.98249999998</v>
      </c>
      <c r="AB708" s="35">
        <f t="shared" si="94"/>
        <v>0.2240301687605363</v>
      </c>
      <c r="AC708" s="17">
        <f t="shared" si="95"/>
        <v>0.22033326325076152</v>
      </c>
    </row>
    <row r="709" spans="1:29" ht="30.6" x14ac:dyDescent="0.2">
      <c r="A709" s="75"/>
      <c r="B709" s="57"/>
      <c r="C709" s="69"/>
      <c r="D709" s="60"/>
      <c r="E709" s="66"/>
      <c r="F709" s="63"/>
      <c r="G709" s="60"/>
      <c r="H709" s="60"/>
      <c r="I709" s="60"/>
      <c r="J709" s="60"/>
      <c r="K709" s="60"/>
      <c r="L709" s="7" t="s">
        <v>1657</v>
      </c>
      <c r="M709" s="7" t="s">
        <v>1674</v>
      </c>
      <c r="N709" s="7" t="s">
        <v>97</v>
      </c>
      <c r="O709" s="12" t="s">
        <v>99</v>
      </c>
      <c r="P709" s="12" t="s">
        <v>258</v>
      </c>
      <c r="Q709" s="8"/>
      <c r="R709" s="7">
        <v>100</v>
      </c>
      <c r="S709" s="7">
        <v>100</v>
      </c>
      <c r="T709" s="7">
        <v>8</v>
      </c>
      <c r="U709" s="35">
        <f t="shared" si="92"/>
        <v>0.08</v>
      </c>
      <c r="V709" s="35">
        <f t="shared" si="93"/>
        <v>0.08</v>
      </c>
      <c r="W709" s="7"/>
      <c r="X709" s="7"/>
      <c r="Y709" s="18">
        <v>1845675.4275</v>
      </c>
      <c r="Z709" s="18">
        <v>1876643.46</v>
      </c>
      <c r="AA709" s="18">
        <v>413486.97749999998</v>
      </c>
      <c r="AB709" s="35">
        <f t="shared" si="94"/>
        <v>0.2240301687605363</v>
      </c>
      <c r="AC709" s="17">
        <f t="shared" si="95"/>
        <v>0.22033326325076155</v>
      </c>
    </row>
    <row r="710" spans="1:29" ht="20.399999999999999" x14ac:dyDescent="0.2">
      <c r="A710" s="75"/>
      <c r="B710" s="57"/>
      <c r="C710" s="69"/>
      <c r="D710" s="60"/>
      <c r="E710" s="66"/>
      <c r="F710" s="63"/>
      <c r="G710" s="60"/>
      <c r="H710" s="60"/>
      <c r="I710" s="60"/>
      <c r="J710" s="60"/>
      <c r="K710" s="60"/>
      <c r="L710" s="7" t="s">
        <v>1658</v>
      </c>
      <c r="M710" s="7" t="s">
        <v>1675</v>
      </c>
      <c r="N710" s="7" t="s">
        <v>97</v>
      </c>
      <c r="O710" s="12" t="s">
        <v>99</v>
      </c>
      <c r="P710" s="12" t="s">
        <v>258</v>
      </c>
      <c r="Q710" s="8"/>
      <c r="R710" s="7">
        <v>100</v>
      </c>
      <c r="S710" s="7">
        <v>101</v>
      </c>
      <c r="T710" s="7">
        <v>11</v>
      </c>
      <c r="U710" s="35">
        <f t="shared" si="92"/>
        <v>0.11</v>
      </c>
      <c r="V710" s="35">
        <f t="shared" si="93"/>
        <v>0.10891089108910891</v>
      </c>
      <c r="W710" s="7"/>
      <c r="X710" s="7"/>
      <c r="Y710" s="18">
        <v>2050750.4750000001</v>
      </c>
      <c r="Z710" s="18">
        <v>2085159.4</v>
      </c>
      <c r="AA710" s="18">
        <v>459429.97499999998</v>
      </c>
      <c r="AB710" s="35">
        <f t="shared" si="94"/>
        <v>0.2240301687605363</v>
      </c>
      <c r="AC710" s="17">
        <f t="shared" si="95"/>
        <v>0.22033326325076155</v>
      </c>
    </row>
    <row r="711" spans="1:29" ht="20.399999999999999" x14ac:dyDescent="0.2">
      <c r="A711" s="75"/>
      <c r="B711" s="57"/>
      <c r="C711" s="69"/>
      <c r="D711" s="60"/>
      <c r="E711" s="66"/>
      <c r="F711" s="63"/>
      <c r="G711" s="60"/>
      <c r="H711" s="60"/>
      <c r="I711" s="60"/>
      <c r="J711" s="60"/>
      <c r="K711" s="60"/>
      <c r="L711" s="7" t="s">
        <v>1659</v>
      </c>
      <c r="M711" s="7" t="s">
        <v>1676</v>
      </c>
      <c r="N711" s="7" t="s">
        <v>97</v>
      </c>
      <c r="O711" s="12" t="s">
        <v>99</v>
      </c>
      <c r="P711" s="12" t="s">
        <v>260</v>
      </c>
      <c r="Q711" s="8"/>
      <c r="R711" s="7">
        <v>100</v>
      </c>
      <c r="S711" s="7">
        <v>100</v>
      </c>
      <c r="T711" s="7">
        <v>8</v>
      </c>
      <c r="U711" s="35">
        <f t="shared" si="92"/>
        <v>0.08</v>
      </c>
      <c r="V711" s="35">
        <f t="shared" si="93"/>
        <v>0.08</v>
      </c>
      <c r="W711" s="7"/>
      <c r="X711" s="7"/>
      <c r="Y711" s="18">
        <v>3486275.8075000001</v>
      </c>
      <c r="Z711" s="18">
        <v>3544770.98</v>
      </c>
      <c r="AA711" s="18">
        <v>781030.95750000002</v>
      </c>
      <c r="AB711" s="35">
        <f t="shared" si="94"/>
        <v>0.2240301687605363</v>
      </c>
      <c r="AC711" s="17">
        <f t="shared" si="95"/>
        <v>0.22033326325076155</v>
      </c>
    </row>
    <row r="712" spans="1:29" ht="20.399999999999999" x14ac:dyDescent="0.2">
      <c r="A712" s="75"/>
      <c r="B712" s="57"/>
      <c r="C712" s="69"/>
      <c r="D712" s="60"/>
      <c r="E712" s="66"/>
      <c r="F712" s="63"/>
      <c r="G712" s="60"/>
      <c r="H712" s="60"/>
      <c r="I712" s="60"/>
      <c r="J712" s="60"/>
      <c r="K712" s="60"/>
      <c r="L712" s="7" t="s">
        <v>1660</v>
      </c>
      <c r="M712" s="7" t="s">
        <v>1677</v>
      </c>
      <c r="N712" s="7" t="s">
        <v>98</v>
      </c>
      <c r="O712" s="12" t="s">
        <v>99</v>
      </c>
      <c r="P712" s="12" t="s">
        <v>260</v>
      </c>
      <c r="Q712" s="8"/>
      <c r="R712" s="7">
        <v>100</v>
      </c>
      <c r="S712" s="7">
        <v>100</v>
      </c>
      <c r="T712" s="7">
        <v>8</v>
      </c>
      <c r="U712" s="35">
        <f t="shared" si="92"/>
        <v>0.08</v>
      </c>
      <c r="V712" s="35">
        <f t="shared" si="93"/>
        <v>0.08</v>
      </c>
      <c r="W712" s="7"/>
      <c r="X712" s="7"/>
      <c r="Y712" s="18">
        <v>3486275.8075000001</v>
      </c>
      <c r="Z712" s="18">
        <v>3544770.98</v>
      </c>
      <c r="AA712" s="18">
        <v>781030.95750000002</v>
      </c>
      <c r="AB712" s="35">
        <f t="shared" si="94"/>
        <v>0.2240301687605363</v>
      </c>
      <c r="AC712" s="17">
        <f t="shared" si="95"/>
        <v>0.22033326325076155</v>
      </c>
    </row>
    <row r="713" spans="1:29" ht="30.6" x14ac:dyDescent="0.2">
      <c r="A713" s="75"/>
      <c r="B713" s="57"/>
      <c r="C713" s="69"/>
      <c r="D713" s="60"/>
      <c r="E713" s="66"/>
      <c r="F713" s="63"/>
      <c r="G713" s="60"/>
      <c r="H713" s="60"/>
      <c r="I713" s="60"/>
      <c r="J713" s="60"/>
      <c r="K713" s="60"/>
      <c r="L713" s="7" t="s">
        <v>1661</v>
      </c>
      <c r="M713" s="7" t="s">
        <v>1678</v>
      </c>
      <c r="N713" s="7" t="s">
        <v>97</v>
      </c>
      <c r="O713" s="12" t="s">
        <v>99</v>
      </c>
      <c r="P713" s="12" t="s">
        <v>101</v>
      </c>
      <c r="Q713" s="8"/>
      <c r="R713" s="7">
        <v>100</v>
      </c>
      <c r="S713" s="7">
        <v>100</v>
      </c>
      <c r="T713" s="7">
        <v>8</v>
      </c>
      <c r="U713" s="35">
        <f t="shared" si="92"/>
        <v>0.08</v>
      </c>
      <c r="V713" s="35">
        <f t="shared" si="93"/>
        <v>0.08</v>
      </c>
      <c r="W713" s="7"/>
      <c r="X713" s="7"/>
      <c r="Y713" s="18">
        <v>3486275.8075000001</v>
      </c>
      <c r="Z713" s="18">
        <v>3544770.98</v>
      </c>
      <c r="AA713" s="18">
        <v>781030.95750000002</v>
      </c>
      <c r="AB713" s="35">
        <f t="shared" si="94"/>
        <v>0.2240301687605363</v>
      </c>
      <c r="AC713" s="17">
        <f t="shared" si="95"/>
        <v>0.22033326325076155</v>
      </c>
    </row>
    <row r="714" spans="1:29" ht="20.399999999999999" x14ac:dyDescent="0.2">
      <c r="A714" s="75"/>
      <c r="B714" s="57"/>
      <c r="C714" s="69"/>
      <c r="D714" s="60"/>
      <c r="E714" s="66"/>
      <c r="F714" s="63"/>
      <c r="G714" s="60"/>
      <c r="H714" s="60"/>
      <c r="I714" s="60"/>
      <c r="J714" s="60"/>
      <c r="K714" s="60"/>
      <c r="L714" s="7" t="s">
        <v>1662</v>
      </c>
      <c r="M714" s="7" t="s">
        <v>1679</v>
      </c>
      <c r="N714" s="7" t="s">
        <v>97</v>
      </c>
      <c r="O714" s="12" t="s">
        <v>99</v>
      </c>
      <c r="P714" s="12" t="s">
        <v>260</v>
      </c>
      <c r="Q714" s="8"/>
      <c r="R714" s="7">
        <v>100</v>
      </c>
      <c r="S714" s="7">
        <v>121.47</v>
      </c>
      <c r="T714" s="7">
        <v>19</v>
      </c>
      <c r="U714" s="35">
        <f t="shared" si="92"/>
        <v>0.19</v>
      </c>
      <c r="V714" s="35">
        <f t="shared" si="93"/>
        <v>0.15641722235943031</v>
      </c>
      <c r="W714" s="7"/>
      <c r="X714" s="7"/>
      <c r="Y714" s="18">
        <v>3896425.9024999999</v>
      </c>
      <c r="Z714" s="18">
        <v>3961802.86</v>
      </c>
      <c r="AA714" s="18">
        <v>872916.95250000001</v>
      </c>
      <c r="AB714" s="35">
        <f t="shared" si="94"/>
        <v>0.22403016876053633</v>
      </c>
      <c r="AC714" s="17">
        <f t="shared" si="95"/>
        <v>0.22033326325076155</v>
      </c>
    </row>
    <row r="715" spans="1:29" ht="30.6" x14ac:dyDescent="0.2">
      <c r="A715" s="75"/>
      <c r="B715" s="57"/>
      <c r="C715" s="69"/>
      <c r="D715" s="60"/>
      <c r="E715" s="66"/>
      <c r="F715" s="63"/>
      <c r="G715" s="60"/>
      <c r="H715" s="60"/>
      <c r="I715" s="60"/>
      <c r="J715" s="60"/>
      <c r="K715" s="60"/>
      <c r="L715" s="7" t="s">
        <v>1663</v>
      </c>
      <c r="M715" s="7" t="s">
        <v>1680</v>
      </c>
      <c r="N715" s="7" t="s">
        <v>97</v>
      </c>
      <c r="O715" s="12" t="s">
        <v>99</v>
      </c>
      <c r="P715" s="12" t="s">
        <v>101</v>
      </c>
      <c r="Q715" s="8"/>
      <c r="R715" s="7">
        <v>100</v>
      </c>
      <c r="S715" s="7">
        <v>106.37</v>
      </c>
      <c r="T715" s="7">
        <v>0</v>
      </c>
      <c r="U715" s="35">
        <f t="shared" si="92"/>
        <v>0</v>
      </c>
      <c r="V715" s="35">
        <f t="shared" si="93"/>
        <v>0</v>
      </c>
      <c r="W715" s="7"/>
      <c r="X715" s="7"/>
      <c r="Y715" s="18">
        <v>4101500.95</v>
      </c>
      <c r="Z715" s="18">
        <v>4170318.8</v>
      </c>
      <c r="AA715" s="18">
        <v>918859.95</v>
      </c>
      <c r="AB715" s="35">
        <f t="shared" si="94"/>
        <v>0.2240301687605363</v>
      </c>
      <c r="AC715" s="17">
        <f t="shared" si="95"/>
        <v>0.22033326325076155</v>
      </c>
    </row>
    <row r="716" spans="1:29" ht="20.399999999999999" x14ac:dyDescent="0.2">
      <c r="A716" s="75"/>
      <c r="B716" s="57"/>
      <c r="C716" s="69"/>
      <c r="D716" s="60"/>
      <c r="E716" s="66"/>
      <c r="F716" s="63"/>
      <c r="G716" s="60"/>
      <c r="H716" s="60"/>
      <c r="I716" s="60"/>
      <c r="J716" s="60"/>
      <c r="K716" s="60"/>
      <c r="L716" s="7" t="s">
        <v>1664</v>
      </c>
      <c r="M716" s="7" t="s">
        <v>1681</v>
      </c>
      <c r="N716" s="7" t="s">
        <v>97</v>
      </c>
      <c r="O716" s="12" t="s">
        <v>99</v>
      </c>
      <c r="P716" s="12" t="s">
        <v>101</v>
      </c>
      <c r="Q716" s="8"/>
      <c r="R716" s="7">
        <v>100</v>
      </c>
      <c r="S716" s="7">
        <v>105.14</v>
      </c>
      <c r="T716" s="7">
        <v>10</v>
      </c>
      <c r="U716" s="35">
        <f t="shared" si="92"/>
        <v>0.1</v>
      </c>
      <c r="V716" s="35">
        <f t="shared" si="93"/>
        <v>9.5111280197831466E-2</v>
      </c>
      <c r="W716" s="7"/>
      <c r="X716" s="7"/>
      <c r="Y716" s="18">
        <v>4101500.95</v>
      </c>
      <c r="Z716" s="18">
        <v>4170318.8</v>
      </c>
      <c r="AA716" s="18">
        <v>918859.95</v>
      </c>
      <c r="AB716" s="35">
        <f t="shared" si="94"/>
        <v>0.2240301687605363</v>
      </c>
      <c r="AC716" s="17">
        <f t="shared" si="95"/>
        <v>0.22033326325076155</v>
      </c>
    </row>
    <row r="717" spans="1:29" ht="20.399999999999999" x14ac:dyDescent="0.2">
      <c r="A717" s="75"/>
      <c r="B717" s="57"/>
      <c r="C717" s="69"/>
      <c r="D717" s="60"/>
      <c r="E717" s="66"/>
      <c r="F717" s="63"/>
      <c r="G717" s="60"/>
      <c r="H717" s="60"/>
      <c r="I717" s="60"/>
      <c r="J717" s="60"/>
      <c r="K717" s="60"/>
      <c r="L717" s="7" t="s">
        <v>1665</v>
      </c>
      <c r="M717" s="7" t="s">
        <v>1682</v>
      </c>
      <c r="N717" s="7" t="s">
        <v>97</v>
      </c>
      <c r="O717" s="12" t="s">
        <v>99</v>
      </c>
      <c r="P717" s="12" t="s">
        <v>558</v>
      </c>
      <c r="Q717" s="8"/>
      <c r="R717" s="7">
        <v>100</v>
      </c>
      <c r="S717" s="7">
        <v>100</v>
      </c>
      <c r="T717" s="7">
        <v>0</v>
      </c>
      <c r="U717" s="35">
        <f t="shared" si="92"/>
        <v>0</v>
      </c>
      <c r="V717" s="35">
        <f t="shared" si="93"/>
        <v>0</v>
      </c>
      <c r="W717" s="7"/>
      <c r="X717" s="7"/>
      <c r="Y717" s="18">
        <v>4101500.95</v>
      </c>
      <c r="Z717" s="18">
        <v>4170318.8</v>
      </c>
      <c r="AA717" s="18">
        <v>918859.95</v>
      </c>
      <c r="AB717" s="35">
        <f t="shared" si="94"/>
        <v>0.2240301687605363</v>
      </c>
      <c r="AC717" s="17">
        <f t="shared" si="95"/>
        <v>0.22033326325076155</v>
      </c>
    </row>
    <row r="718" spans="1:29" ht="20.399999999999999" x14ac:dyDescent="0.2">
      <c r="A718" s="75"/>
      <c r="B718" s="57"/>
      <c r="C718" s="69"/>
      <c r="D718" s="60"/>
      <c r="E718" s="66"/>
      <c r="F718" s="63"/>
      <c r="G718" s="60"/>
      <c r="H718" s="60"/>
      <c r="I718" s="60"/>
      <c r="J718" s="60"/>
      <c r="K718" s="60"/>
      <c r="L718" s="7" t="s">
        <v>1666</v>
      </c>
      <c r="M718" s="7" t="s">
        <v>1683</v>
      </c>
      <c r="N718" s="7" t="s">
        <v>97</v>
      </c>
      <c r="O718" s="12" t="s">
        <v>99</v>
      </c>
      <c r="P718" s="12" t="s">
        <v>101</v>
      </c>
      <c r="Q718" s="8"/>
      <c r="R718" s="7">
        <v>100</v>
      </c>
      <c r="S718" s="7">
        <v>100</v>
      </c>
      <c r="T718" s="7">
        <v>0</v>
      </c>
      <c r="U718" s="35">
        <f t="shared" si="92"/>
        <v>0</v>
      </c>
      <c r="V718" s="35">
        <f t="shared" si="93"/>
        <v>0</v>
      </c>
      <c r="W718" s="7"/>
      <c r="X718" s="7"/>
      <c r="Y718" s="18">
        <v>4101500.95</v>
      </c>
      <c r="Z718" s="18">
        <v>4170318.8</v>
      </c>
      <c r="AA718" s="18">
        <v>918859.95</v>
      </c>
      <c r="AB718" s="35">
        <f t="shared" si="94"/>
        <v>0.2240301687605363</v>
      </c>
      <c r="AC718" s="17">
        <f t="shared" si="95"/>
        <v>0.22033326325076155</v>
      </c>
    </row>
    <row r="719" spans="1:29" ht="30.6" x14ac:dyDescent="0.2">
      <c r="A719" s="75"/>
      <c r="B719" s="57"/>
      <c r="C719" s="69"/>
      <c r="D719" s="60"/>
      <c r="E719" s="66"/>
      <c r="F719" s="63"/>
      <c r="G719" s="60"/>
      <c r="H719" s="60"/>
      <c r="I719" s="60"/>
      <c r="J719" s="60"/>
      <c r="K719" s="60"/>
      <c r="L719" s="7" t="s">
        <v>1667</v>
      </c>
      <c r="M719" s="7" t="s">
        <v>1684</v>
      </c>
      <c r="N719" s="7" t="s">
        <v>97</v>
      </c>
      <c r="O719" s="12" t="s">
        <v>99</v>
      </c>
      <c r="P719" s="12" t="s">
        <v>101</v>
      </c>
      <c r="Q719" s="8"/>
      <c r="R719" s="7">
        <v>100</v>
      </c>
      <c r="S719" s="7">
        <v>106.28</v>
      </c>
      <c r="T719" s="7">
        <v>5</v>
      </c>
      <c r="U719" s="35">
        <f t="shared" si="92"/>
        <v>0.05</v>
      </c>
      <c r="V719" s="35">
        <f t="shared" si="93"/>
        <v>4.7045540082800152E-2</v>
      </c>
      <c r="W719" s="7"/>
      <c r="X719" s="7"/>
      <c r="Y719" s="18">
        <v>4101500.95</v>
      </c>
      <c r="Z719" s="18">
        <v>4170318.8</v>
      </c>
      <c r="AA719" s="18">
        <v>918859.95</v>
      </c>
      <c r="AB719" s="35">
        <f t="shared" si="94"/>
        <v>0.2240301687605363</v>
      </c>
      <c r="AC719" s="17">
        <f t="shared" si="95"/>
        <v>0.22033326325076155</v>
      </c>
    </row>
    <row r="720" spans="1:29" ht="30.6" x14ac:dyDescent="0.2">
      <c r="A720" s="75"/>
      <c r="B720" s="57"/>
      <c r="C720" s="69"/>
      <c r="D720" s="60"/>
      <c r="E720" s="66"/>
      <c r="F720" s="63"/>
      <c r="G720" s="60"/>
      <c r="H720" s="60"/>
      <c r="I720" s="60"/>
      <c r="J720" s="60"/>
      <c r="K720" s="60"/>
      <c r="L720" s="7" t="s">
        <v>1668</v>
      </c>
      <c r="M720" s="7" t="s">
        <v>1685</v>
      </c>
      <c r="N720" s="7" t="s">
        <v>97</v>
      </c>
      <c r="O720" s="12" t="s">
        <v>99</v>
      </c>
      <c r="P720" s="12" t="s">
        <v>102</v>
      </c>
      <c r="Q720" s="8"/>
      <c r="R720" s="7">
        <v>20</v>
      </c>
      <c r="S720" s="7">
        <v>23</v>
      </c>
      <c r="T720" s="7">
        <v>23</v>
      </c>
      <c r="U720" s="35">
        <f t="shared" si="92"/>
        <v>1.1499999999999999</v>
      </c>
      <c r="V720" s="35">
        <f t="shared" si="93"/>
        <v>1</v>
      </c>
      <c r="W720" s="7"/>
      <c r="X720" s="7"/>
      <c r="Y720" s="18">
        <v>4716726.0925000003</v>
      </c>
      <c r="Z720" s="18">
        <v>4795866.62</v>
      </c>
      <c r="AA720" s="18">
        <v>1056688.9424999999</v>
      </c>
      <c r="AB720" s="35">
        <f t="shared" si="94"/>
        <v>0.22403016876053627</v>
      </c>
      <c r="AC720" s="17">
        <f t="shared" si="95"/>
        <v>0.22033326325076152</v>
      </c>
    </row>
    <row r="721" spans="1:29" ht="20.399999999999999" x14ac:dyDescent="0.2">
      <c r="A721" s="75"/>
      <c r="B721" s="57"/>
      <c r="C721" s="69"/>
      <c r="D721" s="60"/>
      <c r="E721" s="66"/>
      <c r="F721" s="63"/>
      <c r="G721" s="60"/>
      <c r="H721" s="60"/>
      <c r="I721" s="60"/>
      <c r="J721" s="60"/>
      <c r="K721" s="60"/>
      <c r="L721" s="7" t="s">
        <v>1669</v>
      </c>
      <c r="M721" s="7" t="s">
        <v>1686</v>
      </c>
      <c r="N721" s="7" t="s">
        <v>97</v>
      </c>
      <c r="O721" s="12" t="s">
        <v>99</v>
      </c>
      <c r="P721" s="12" t="s">
        <v>101</v>
      </c>
      <c r="Q721" s="8"/>
      <c r="R721" s="7">
        <v>100</v>
      </c>
      <c r="S721" s="7">
        <v>120.83</v>
      </c>
      <c r="T721" s="7">
        <v>14</v>
      </c>
      <c r="U721" s="35">
        <f t="shared" si="92"/>
        <v>0.14000000000000001</v>
      </c>
      <c r="V721" s="35">
        <f t="shared" si="93"/>
        <v>0.11586526524869652</v>
      </c>
      <c r="W721" s="7"/>
      <c r="X721" s="7"/>
      <c r="Y721" s="18">
        <v>5331951.2350000003</v>
      </c>
      <c r="Z721" s="18">
        <v>5421414.4400000004</v>
      </c>
      <c r="AA721" s="18">
        <v>1194517.9350000001</v>
      </c>
      <c r="AB721" s="35">
        <f t="shared" si="94"/>
        <v>0.2240301687605363</v>
      </c>
      <c r="AC721" s="17">
        <f t="shared" si="95"/>
        <v>0.22033326325076155</v>
      </c>
    </row>
    <row r="722" spans="1:29" x14ac:dyDescent="0.2">
      <c r="A722" s="75"/>
      <c r="B722" s="57"/>
      <c r="C722" s="69"/>
      <c r="D722" s="60"/>
      <c r="E722" s="66"/>
      <c r="F722" s="63"/>
      <c r="G722" s="60"/>
      <c r="H722" s="60"/>
      <c r="I722" s="60"/>
      <c r="J722" s="60"/>
      <c r="K722" s="60"/>
      <c r="L722" s="7" t="s">
        <v>1670</v>
      </c>
      <c r="M722" s="7" t="s">
        <v>1687</v>
      </c>
      <c r="N722" s="7" t="s">
        <v>97</v>
      </c>
      <c r="O722" s="12" t="s">
        <v>99</v>
      </c>
      <c r="P722" s="12" t="s">
        <v>1690</v>
      </c>
      <c r="Q722" s="8"/>
      <c r="R722" s="7">
        <v>100</v>
      </c>
      <c r="S722" s="7">
        <v>104</v>
      </c>
      <c r="T722" s="7">
        <v>79</v>
      </c>
      <c r="U722" s="35">
        <f t="shared" si="92"/>
        <v>0.79</v>
      </c>
      <c r="V722" s="35">
        <f t="shared" si="93"/>
        <v>0.75961538461538458</v>
      </c>
      <c r="W722" s="7"/>
      <c r="X722" s="7"/>
      <c r="Y722" s="18">
        <v>6152251.4249999998</v>
      </c>
      <c r="Z722" s="18">
        <v>6255478.2000000002</v>
      </c>
      <c r="AA722" s="18">
        <v>1378289.925</v>
      </c>
      <c r="AB722" s="35">
        <f t="shared" si="94"/>
        <v>0.22403016876053633</v>
      </c>
      <c r="AC722" s="17">
        <f t="shared" si="95"/>
        <v>0.22033326325076155</v>
      </c>
    </row>
    <row r="723" spans="1:29" ht="20.399999999999999" x14ac:dyDescent="0.2">
      <c r="A723" s="75"/>
      <c r="B723" s="57"/>
      <c r="C723" s="69"/>
      <c r="D723" s="60"/>
      <c r="E723" s="66"/>
      <c r="F723" s="63"/>
      <c r="G723" s="60"/>
      <c r="H723" s="60"/>
      <c r="I723" s="60"/>
      <c r="J723" s="60"/>
      <c r="K723" s="60"/>
      <c r="L723" s="7" t="s">
        <v>1671</v>
      </c>
      <c r="M723" s="7" t="s">
        <v>1688</v>
      </c>
      <c r="N723" s="7" t="s">
        <v>97</v>
      </c>
      <c r="O723" s="12" t="s">
        <v>99</v>
      </c>
      <c r="P723" s="12" t="s">
        <v>260</v>
      </c>
      <c r="Q723" s="8"/>
      <c r="R723" s="7">
        <v>100</v>
      </c>
      <c r="S723" s="7">
        <v>100</v>
      </c>
      <c r="T723" s="7">
        <v>8</v>
      </c>
      <c r="U723" s="35">
        <f t="shared" si="92"/>
        <v>0.08</v>
      </c>
      <c r="V723" s="35">
        <f t="shared" si="93"/>
        <v>0.08</v>
      </c>
      <c r="W723" s="7"/>
      <c r="X723" s="7"/>
      <c r="Y723" s="18">
        <v>11279127.612500001</v>
      </c>
      <c r="Z723" s="18">
        <v>11468376.699999999</v>
      </c>
      <c r="AA723" s="18">
        <v>2526864.8624999998</v>
      </c>
      <c r="AB723" s="35">
        <f t="shared" si="94"/>
        <v>0.22403016876053627</v>
      </c>
      <c r="AC723" s="17">
        <f t="shared" si="95"/>
        <v>0.22033326325076155</v>
      </c>
    </row>
    <row r="724" spans="1:29" ht="20.399999999999999" x14ac:dyDescent="0.2">
      <c r="A724" s="75"/>
      <c r="B724" s="57"/>
      <c r="C724" s="69"/>
      <c r="D724" s="60"/>
      <c r="E724" s="66"/>
      <c r="F724" s="63"/>
      <c r="G724" s="61"/>
      <c r="H724" s="61"/>
      <c r="I724" s="61"/>
      <c r="J724" s="61"/>
      <c r="K724" s="61"/>
      <c r="L724" s="7" t="s">
        <v>1672</v>
      </c>
      <c r="M724" s="7" t="s">
        <v>1689</v>
      </c>
      <c r="N724" s="7" t="s">
        <v>97</v>
      </c>
      <c r="O724" s="12" t="s">
        <v>99</v>
      </c>
      <c r="P724" s="12" t="s">
        <v>260</v>
      </c>
      <c r="Q724" s="8"/>
      <c r="R724" s="7">
        <v>100</v>
      </c>
      <c r="S724" s="7">
        <v>100</v>
      </c>
      <c r="T724" s="7">
        <v>8</v>
      </c>
      <c r="U724" s="35">
        <f t="shared" si="92"/>
        <v>0.08</v>
      </c>
      <c r="V724" s="35">
        <f t="shared" si="93"/>
        <v>0.08</v>
      </c>
      <c r="W724" s="7"/>
      <c r="X724" s="7"/>
      <c r="Y724" s="18">
        <v>14355253.324999999</v>
      </c>
      <c r="Z724" s="18">
        <v>14596115.800000001</v>
      </c>
      <c r="AA724" s="18">
        <v>3216009.8250000002</v>
      </c>
      <c r="AB724" s="35">
        <f t="shared" si="94"/>
        <v>0.22403016876053633</v>
      </c>
      <c r="AC724" s="17">
        <f t="shared" si="95"/>
        <v>0.22033326325076155</v>
      </c>
    </row>
    <row r="725" spans="1:29" ht="33.75" customHeight="1" x14ac:dyDescent="0.2">
      <c r="A725" s="74" t="s">
        <v>922</v>
      </c>
      <c r="B725" s="56" t="s">
        <v>31</v>
      </c>
      <c r="C725" s="68" t="s">
        <v>904</v>
      </c>
      <c r="D725" s="62" t="s">
        <v>948</v>
      </c>
      <c r="E725" s="65" t="s">
        <v>923</v>
      </c>
      <c r="F725" s="62" t="s">
        <v>1653</v>
      </c>
      <c r="G725" s="59">
        <v>1</v>
      </c>
      <c r="H725" s="59">
        <v>1.8</v>
      </c>
      <c r="I725" s="59" t="s">
        <v>1009</v>
      </c>
      <c r="J725" s="59" t="s">
        <v>1691</v>
      </c>
      <c r="K725" s="59" t="s">
        <v>652</v>
      </c>
      <c r="L725" s="7" t="s">
        <v>1692</v>
      </c>
      <c r="M725" s="7" t="s">
        <v>1699</v>
      </c>
      <c r="N725" s="7" t="s">
        <v>97</v>
      </c>
      <c r="O725" s="12" t="s">
        <v>99</v>
      </c>
      <c r="P725" s="12" t="s">
        <v>101</v>
      </c>
      <c r="Q725" s="8"/>
      <c r="R725" s="7">
        <v>99.96</v>
      </c>
      <c r="S725" s="7">
        <v>99.96</v>
      </c>
      <c r="T725" s="7">
        <v>16.66</v>
      </c>
      <c r="U725" s="35">
        <f t="shared" si="92"/>
        <v>0.16666666666666669</v>
      </c>
      <c r="V725" s="35">
        <f t="shared" si="93"/>
        <v>0.16666666666666669</v>
      </c>
      <c r="W725" s="7"/>
      <c r="X725" s="7"/>
      <c r="Y725" s="18">
        <v>3847166.64</v>
      </c>
      <c r="Z725" s="18">
        <v>3878564.96</v>
      </c>
      <c r="AA725" s="18">
        <v>930285.64500000002</v>
      </c>
      <c r="AB725" s="35">
        <f t="shared" si="94"/>
        <v>0.24181059258717216</v>
      </c>
      <c r="AC725" s="17">
        <f t="shared" si="95"/>
        <v>0.23985305250630637</v>
      </c>
    </row>
    <row r="726" spans="1:29" ht="30.6" x14ac:dyDescent="0.2">
      <c r="A726" s="75"/>
      <c r="B726" s="57"/>
      <c r="C726" s="69"/>
      <c r="D726" s="63"/>
      <c r="E726" s="66"/>
      <c r="F726" s="63"/>
      <c r="G726" s="60"/>
      <c r="H726" s="60"/>
      <c r="I726" s="60"/>
      <c r="J726" s="60"/>
      <c r="K726" s="60"/>
      <c r="L726" s="7" t="s">
        <v>1693</v>
      </c>
      <c r="M726" s="7" t="s">
        <v>1700</v>
      </c>
      <c r="N726" s="7" t="s">
        <v>97</v>
      </c>
      <c r="O726" s="12" t="s">
        <v>99</v>
      </c>
      <c r="P726" s="12" t="s">
        <v>101</v>
      </c>
      <c r="Q726" s="8"/>
      <c r="R726" s="7">
        <v>100</v>
      </c>
      <c r="S726" s="7">
        <v>100</v>
      </c>
      <c r="T726" s="7">
        <v>32</v>
      </c>
      <c r="U726" s="35">
        <f t="shared" si="92"/>
        <v>0.32</v>
      </c>
      <c r="V726" s="35">
        <f t="shared" si="93"/>
        <v>0.32</v>
      </c>
      <c r="W726" s="7"/>
      <c r="X726" s="7"/>
      <c r="Y726" s="18">
        <v>3847166.64</v>
      </c>
      <c r="Z726" s="18">
        <v>3878564.96</v>
      </c>
      <c r="AA726" s="18">
        <v>930285.64500000002</v>
      </c>
      <c r="AB726" s="35">
        <f t="shared" si="94"/>
        <v>0.24181059258717216</v>
      </c>
      <c r="AC726" s="17">
        <f t="shared" si="95"/>
        <v>0.23985305250630637</v>
      </c>
    </row>
    <row r="727" spans="1:29" ht="40.799999999999997" x14ac:dyDescent="0.2">
      <c r="A727" s="75"/>
      <c r="B727" s="57"/>
      <c r="C727" s="69"/>
      <c r="D727" s="63"/>
      <c r="E727" s="66"/>
      <c r="F727" s="63"/>
      <c r="G727" s="60"/>
      <c r="H727" s="60"/>
      <c r="I727" s="60"/>
      <c r="J727" s="60"/>
      <c r="K727" s="60"/>
      <c r="L727" s="7" t="s">
        <v>1694</v>
      </c>
      <c r="M727" s="7" t="s">
        <v>1701</v>
      </c>
      <c r="N727" s="7" t="s">
        <v>97</v>
      </c>
      <c r="O727" s="12" t="s">
        <v>41</v>
      </c>
      <c r="P727" s="12" t="s">
        <v>101</v>
      </c>
      <c r="Q727" s="8"/>
      <c r="R727" s="7">
        <v>15880</v>
      </c>
      <c r="S727" s="7">
        <v>15880</v>
      </c>
      <c r="T727" s="7">
        <v>1729</v>
      </c>
      <c r="U727" s="35">
        <f t="shared" si="92"/>
        <v>0.10887909319899244</v>
      </c>
      <c r="V727" s="35">
        <f t="shared" si="93"/>
        <v>0.10887909319899244</v>
      </c>
      <c r="W727" s="7"/>
      <c r="X727" s="7"/>
      <c r="Y727" s="18">
        <v>7694333.2800000003</v>
      </c>
      <c r="Z727" s="18">
        <v>7757129.9199999999</v>
      </c>
      <c r="AA727" s="18">
        <v>1860571.29</v>
      </c>
      <c r="AB727" s="35">
        <f t="shared" si="94"/>
        <v>0.24181059258717216</v>
      </c>
      <c r="AC727" s="17">
        <f t="shared" si="95"/>
        <v>0.23985305250630637</v>
      </c>
    </row>
    <row r="728" spans="1:29" ht="51" x14ac:dyDescent="0.2">
      <c r="A728" s="75"/>
      <c r="B728" s="57"/>
      <c r="C728" s="69"/>
      <c r="D728" s="63"/>
      <c r="E728" s="66"/>
      <c r="F728" s="63"/>
      <c r="G728" s="60"/>
      <c r="H728" s="60"/>
      <c r="I728" s="60"/>
      <c r="J728" s="60"/>
      <c r="K728" s="60"/>
      <c r="L728" s="7" t="s">
        <v>1695</v>
      </c>
      <c r="M728" s="7" t="s">
        <v>1702</v>
      </c>
      <c r="N728" s="7" t="s">
        <v>97</v>
      </c>
      <c r="O728" s="12" t="s">
        <v>99</v>
      </c>
      <c r="P728" s="12" t="s">
        <v>101</v>
      </c>
      <c r="Q728" s="8"/>
      <c r="R728" s="7">
        <v>100</v>
      </c>
      <c r="S728" s="7">
        <v>100</v>
      </c>
      <c r="T728" s="7">
        <v>5</v>
      </c>
      <c r="U728" s="35">
        <f t="shared" si="92"/>
        <v>0.05</v>
      </c>
      <c r="V728" s="35">
        <f t="shared" si="93"/>
        <v>0.05</v>
      </c>
      <c r="W728" s="7"/>
      <c r="X728" s="7"/>
      <c r="Y728" s="18">
        <v>7694333.2800000003</v>
      </c>
      <c r="Z728" s="18">
        <v>7757129.9199999999</v>
      </c>
      <c r="AA728" s="18">
        <v>1860571.29</v>
      </c>
      <c r="AB728" s="35">
        <f t="shared" si="94"/>
        <v>0.24181059258717216</v>
      </c>
      <c r="AC728" s="17">
        <f t="shared" si="95"/>
        <v>0.23985305250630637</v>
      </c>
    </row>
    <row r="729" spans="1:29" ht="91.8" x14ac:dyDescent="0.2">
      <c r="A729" s="75"/>
      <c r="B729" s="57"/>
      <c r="C729" s="69"/>
      <c r="D729" s="63"/>
      <c r="E729" s="66"/>
      <c r="F729" s="63"/>
      <c r="G729" s="60"/>
      <c r="H729" s="60"/>
      <c r="I729" s="60"/>
      <c r="J729" s="60"/>
      <c r="K729" s="60"/>
      <c r="L729" s="7" t="s">
        <v>1696</v>
      </c>
      <c r="M729" s="7" t="s">
        <v>1703</v>
      </c>
      <c r="N729" s="7" t="s">
        <v>97</v>
      </c>
      <c r="O729" s="12" t="s">
        <v>99</v>
      </c>
      <c r="P729" s="12" t="s">
        <v>102</v>
      </c>
      <c r="Q729" s="8"/>
      <c r="R729" s="7">
        <v>100</v>
      </c>
      <c r="S729" s="7">
        <v>100</v>
      </c>
      <c r="T729" s="7">
        <v>2.2000000000000002</v>
      </c>
      <c r="U729" s="35">
        <f t="shared" si="92"/>
        <v>2.2000000000000002E-2</v>
      </c>
      <c r="V729" s="35">
        <f t="shared" si="93"/>
        <v>2.2000000000000002E-2</v>
      </c>
      <c r="W729" s="7"/>
      <c r="X729" s="7"/>
      <c r="Y729" s="18">
        <v>7694333.2800000003</v>
      </c>
      <c r="Z729" s="18">
        <v>7757129.9199999999</v>
      </c>
      <c r="AA729" s="18">
        <v>1860571.29</v>
      </c>
      <c r="AB729" s="35">
        <f t="shared" si="94"/>
        <v>0.24181059258717216</v>
      </c>
      <c r="AC729" s="17">
        <f t="shared" si="95"/>
        <v>0.23985305250630637</v>
      </c>
    </row>
    <row r="730" spans="1:29" ht="40.799999999999997" x14ac:dyDescent="0.2">
      <c r="A730" s="75"/>
      <c r="B730" s="57"/>
      <c r="C730" s="69"/>
      <c r="D730" s="63"/>
      <c r="E730" s="66"/>
      <c r="F730" s="63"/>
      <c r="G730" s="60"/>
      <c r="H730" s="60"/>
      <c r="I730" s="60"/>
      <c r="J730" s="60"/>
      <c r="K730" s="60"/>
      <c r="L730" s="7" t="s">
        <v>1697</v>
      </c>
      <c r="M730" s="7" t="s">
        <v>1704</v>
      </c>
      <c r="N730" s="7" t="s">
        <v>97</v>
      </c>
      <c r="O730" s="12" t="s">
        <v>100</v>
      </c>
      <c r="P730" s="12" t="s">
        <v>101</v>
      </c>
      <c r="Q730" s="8"/>
      <c r="R730" s="7">
        <v>100</v>
      </c>
      <c r="S730" s="7">
        <v>100</v>
      </c>
      <c r="T730" s="7">
        <v>25</v>
      </c>
      <c r="U730" s="35">
        <f t="shared" si="92"/>
        <v>0.25</v>
      </c>
      <c r="V730" s="35">
        <f t="shared" si="93"/>
        <v>0.25</v>
      </c>
      <c r="W730" s="7"/>
      <c r="X730" s="7"/>
      <c r="Y730" s="18">
        <v>7694333.2800000003</v>
      </c>
      <c r="Z730" s="18">
        <v>7757129.9199999999</v>
      </c>
      <c r="AA730" s="18">
        <v>1860571.29</v>
      </c>
      <c r="AB730" s="35">
        <f t="shared" si="94"/>
        <v>0.24181059258717216</v>
      </c>
      <c r="AC730" s="17">
        <f t="shared" si="95"/>
        <v>0.23985305250630637</v>
      </c>
    </row>
    <row r="731" spans="1:29" ht="20.399999999999999" x14ac:dyDescent="0.2">
      <c r="A731" s="76"/>
      <c r="B731" s="58"/>
      <c r="C731" s="70"/>
      <c r="D731" s="64"/>
      <c r="E731" s="67"/>
      <c r="F731" s="64"/>
      <c r="G731" s="61"/>
      <c r="H731" s="61"/>
      <c r="I731" s="61"/>
      <c r="J731" s="61"/>
      <c r="K731" s="61"/>
      <c r="L731" s="7" t="s">
        <v>1698</v>
      </c>
      <c r="M731" s="7" t="s">
        <v>1705</v>
      </c>
      <c r="N731" s="7" t="s">
        <v>97</v>
      </c>
      <c r="O731" s="12" t="s">
        <v>41</v>
      </c>
      <c r="P731" s="12" t="s">
        <v>101</v>
      </c>
      <c r="Q731" s="8"/>
      <c r="R731" s="7">
        <v>2</v>
      </c>
      <c r="S731" s="7">
        <v>2</v>
      </c>
      <c r="T731" s="7">
        <v>0</v>
      </c>
      <c r="U731" s="35">
        <f t="shared" si="92"/>
        <v>0</v>
      </c>
      <c r="V731" s="35">
        <f t="shared" si="93"/>
        <v>0</v>
      </c>
      <c r="W731" s="7"/>
      <c r="X731" s="7"/>
      <c r="Y731" s="18">
        <v>6789117.5999999996</v>
      </c>
      <c r="Z731" s="18">
        <v>6844526.4000000004</v>
      </c>
      <c r="AA731" s="18">
        <v>1641680.55</v>
      </c>
      <c r="AB731" s="35">
        <f t="shared" si="94"/>
        <v>0.24181059258717216</v>
      </c>
      <c r="AC731" s="17">
        <f t="shared" si="95"/>
        <v>0.23985305250630634</v>
      </c>
    </row>
    <row r="732" spans="1:29" ht="20.399999999999999" x14ac:dyDescent="0.2">
      <c r="A732" s="74" t="s">
        <v>922</v>
      </c>
      <c r="B732" s="56" t="s">
        <v>31</v>
      </c>
      <c r="C732" s="68" t="s">
        <v>904</v>
      </c>
      <c r="D732" s="59" t="s">
        <v>948</v>
      </c>
      <c r="E732" s="65" t="s">
        <v>923</v>
      </c>
      <c r="F732" s="62" t="s">
        <v>1653</v>
      </c>
      <c r="G732" s="59">
        <v>1</v>
      </c>
      <c r="H732" s="59">
        <v>1.5</v>
      </c>
      <c r="I732" s="59" t="s">
        <v>933</v>
      </c>
      <c r="J732" s="59" t="s">
        <v>1706</v>
      </c>
      <c r="K732" s="59" t="s">
        <v>1707</v>
      </c>
      <c r="L732" s="7" t="s">
        <v>1708</v>
      </c>
      <c r="M732" s="7" t="s">
        <v>1713</v>
      </c>
      <c r="N732" s="7" t="s">
        <v>97</v>
      </c>
      <c r="O732" s="12" t="s">
        <v>99</v>
      </c>
      <c r="P732" s="12" t="s">
        <v>257</v>
      </c>
      <c r="Q732" s="8"/>
      <c r="R732" s="7">
        <v>1</v>
      </c>
      <c r="S732" s="7">
        <v>1</v>
      </c>
      <c r="T732" s="7">
        <v>0</v>
      </c>
      <c r="U732" s="35">
        <f t="shared" si="92"/>
        <v>0</v>
      </c>
      <c r="V732" s="35">
        <f t="shared" si="93"/>
        <v>0</v>
      </c>
      <c r="W732" s="7"/>
      <c r="X732" s="7"/>
      <c r="Y732" s="18">
        <v>1587880.4</v>
      </c>
      <c r="Z732" s="18">
        <v>1623084.2</v>
      </c>
      <c r="AA732" s="18">
        <v>389964.6</v>
      </c>
      <c r="AB732" s="35">
        <f t="shared" si="94"/>
        <v>0.24558814379218988</v>
      </c>
      <c r="AC732" s="17">
        <f t="shared" si="95"/>
        <v>0.24026147257178648</v>
      </c>
    </row>
    <row r="733" spans="1:29" ht="20.399999999999999" x14ac:dyDescent="0.2">
      <c r="A733" s="75"/>
      <c r="B733" s="57"/>
      <c r="C733" s="69"/>
      <c r="D733" s="60"/>
      <c r="E733" s="66"/>
      <c r="F733" s="63"/>
      <c r="G733" s="60"/>
      <c r="H733" s="60"/>
      <c r="I733" s="60"/>
      <c r="J733" s="60"/>
      <c r="K733" s="60"/>
      <c r="L733" s="7" t="s">
        <v>1709</v>
      </c>
      <c r="M733" s="7" t="s">
        <v>1714</v>
      </c>
      <c r="N733" s="7" t="s">
        <v>97</v>
      </c>
      <c r="O733" s="12" t="s">
        <v>99</v>
      </c>
      <c r="P733" s="12" t="s">
        <v>560</v>
      </c>
      <c r="Q733" s="8"/>
      <c r="R733" s="7">
        <v>4</v>
      </c>
      <c r="S733" s="7">
        <v>4</v>
      </c>
      <c r="T733" s="7">
        <v>1</v>
      </c>
      <c r="U733" s="35">
        <f t="shared" si="92"/>
        <v>0.25</v>
      </c>
      <c r="V733" s="35">
        <f t="shared" si="93"/>
        <v>0.25</v>
      </c>
      <c r="W733" s="7"/>
      <c r="X733" s="7"/>
      <c r="Y733" s="18">
        <v>1587880.4</v>
      </c>
      <c r="Z733" s="18">
        <v>1623084.2</v>
      </c>
      <c r="AA733" s="18">
        <v>389964.6</v>
      </c>
      <c r="AB733" s="35">
        <f t="shared" si="94"/>
        <v>0.24558814379218988</v>
      </c>
      <c r="AC733" s="17">
        <f t="shared" si="95"/>
        <v>0.24026147257178648</v>
      </c>
    </row>
    <row r="734" spans="1:29" ht="20.399999999999999" x14ac:dyDescent="0.2">
      <c r="A734" s="75"/>
      <c r="B734" s="57"/>
      <c r="C734" s="69"/>
      <c r="D734" s="60"/>
      <c r="E734" s="66"/>
      <c r="F734" s="63"/>
      <c r="G734" s="60"/>
      <c r="H734" s="60"/>
      <c r="I734" s="60"/>
      <c r="J734" s="60"/>
      <c r="K734" s="60"/>
      <c r="L734" s="7" t="s">
        <v>1710</v>
      </c>
      <c r="M734" s="7" t="s">
        <v>1715</v>
      </c>
      <c r="N734" s="7" t="s">
        <v>97</v>
      </c>
      <c r="O734" s="12" t="s">
        <v>41</v>
      </c>
      <c r="P734" s="12" t="s">
        <v>179</v>
      </c>
      <c r="Q734" s="8"/>
      <c r="R734" s="7">
        <v>4</v>
      </c>
      <c r="S734" s="7">
        <v>4</v>
      </c>
      <c r="T734" s="7">
        <v>0</v>
      </c>
      <c r="U734" s="35">
        <f t="shared" si="92"/>
        <v>0</v>
      </c>
      <c r="V734" s="35">
        <f t="shared" si="93"/>
        <v>0</v>
      </c>
      <c r="W734" s="7"/>
      <c r="X734" s="7"/>
      <c r="Y734" s="18">
        <v>1587880.4</v>
      </c>
      <c r="Z734" s="18">
        <v>1623084.2</v>
      </c>
      <c r="AA734" s="18">
        <v>389964.6</v>
      </c>
      <c r="AB734" s="35">
        <f t="shared" si="94"/>
        <v>0.24558814379218988</v>
      </c>
      <c r="AC734" s="17">
        <f t="shared" si="95"/>
        <v>0.24026147257178648</v>
      </c>
    </row>
    <row r="735" spans="1:29" ht="20.399999999999999" x14ac:dyDescent="0.2">
      <c r="A735" s="75"/>
      <c r="B735" s="57"/>
      <c r="C735" s="69"/>
      <c r="D735" s="60"/>
      <c r="E735" s="66"/>
      <c r="F735" s="63"/>
      <c r="G735" s="60"/>
      <c r="H735" s="60"/>
      <c r="I735" s="60"/>
      <c r="J735" s="60"/>
      <c r="K735" s="60"/>
      <c r="L735" s="7" t="s">
        <v>1711</v>
      </c>
      <c r="M735" s="7" t="s">
        <v>1716</v>
      </c>
      <c r="N735" s="7" t="s">
        <v>97</v>
      </c>
      <c r="O735" s="12" t="s">
        <v>99</v>
      </c>
      <c r="P735" s="12" t="s">
        <v>103</v>
      </c>
      <c r="Q735" s="8"/>
      <c r="R735" s="7">
        <v>22</v>
      </c>
      <c r="S735" s="7">
        <v>22</v>
      </c>
      <c r="T735" s="7">
        <v>33</v>
      </c>
      <c r="U735" s="35">
        <f t="shared" si="92"/>
        <v>1.5</v>
      </c>
      <c r="V735" s="35">
        <f t="shared" si="93"/>
        <v>1.5</v>
      </c>
      <c r="W735" s="7"/>
      <c r="X735" s="7"/>
      <c r="Y735" s="18">
        <v>1587880.4</v>
      </c>
      <c r="Z735" s="18">
        <v>1623084.2</v>
      </c>
      <c r="AA735" s="18">
        <v>389964.6</v>
      </c>
      <c r="AB735" s="35">
        <f t="shared" si="94"/>
        <v>0.24558814379218988</v>
      </c>
      <c r="AC735" s="17">
        <f t="shared" si="95"/>
        <v>0.24026147257178648</v>
      </c>
    </row>
    <row r="736" spans="1:29" ht="20.399999999999999" x14ac:dyDescent="0.2">
      <c r="A736" s="76"/>
      <c r="B736" s="58"/>
      <c r="C736" s="70"/>
      <c r="D736" s="61"/>
      <c r="E736" s="67"/>
      <c r="F736" s="64"/>
      <c r="G736" s="61"/>
      <c r="H736" s="61"/>
      <c r="I736" s="61"/>
      <c r="J736" s="61"/>
      <c r="K736" s="61"/>
      <c r="L736" s="7" t="s">
        <v>1712</v>
      </c>
      <c r="M736" s="7" t="s">
        <v>1717</v>
      </c>
      <c r="N736" s="7" t="s">
        <v>97</v>
      </c>
      <c r="O736" s="12" t="s">
        <v>99</v>
      </c>
      <c r="P736" s="12" t="s">
        <v>101</v>
      </c>
      <c r="Q736" s="8"/>
      <c r="R736" s="7">
        <v>24</v>
      </c>
      <c r="S736" s="7">
        <v>24</v>
      </c>
      <c r="T736" s="7">
        <v>0</v>
      </c>
      <c r="U736" s="35">
        <f t="shared" si="92"/>
        <v>0</v>
      </c>
      <c r="V736" s="35">
        <f t="shared" si="93"/>
        <v>0</v>
      </c>
      <c r="W736" s="7"/>
      <c r="X736" s="7"/>
      <c r="Y736" s="18">
        <v>1587880.4</v>
      </c>
      <c r="Z736" s="18">
        <v>1623084.2</v>
      </c>
      <c r="AA736" s="18">
        <v>389964.6</v>
      </c>
      <c r="AB736" s="35">
        <f t="shared" si="94"/>
        <v>0.24558814379218988</v>
      </c>
      <c r="AC736" s="17">
        <f t="shared" si="95"/>
        <v>0.24026147257178648</v>
      </c>
    </row>
    <row r="737" spans="1:29" ht="81.599999999999994" x14ac:dyDescent="0.2">
      <c r="A737" s="49" t="s">
        <v>922</v>
      </c>
      <c r="B737" s="38" t="s">
        <v>31</v>
      </c>
      <c r="C737" s="39" t="s">
        <v>904</v>
      </c>
      <c r="D737" s="39" t="s">
        <v>948</v>
      </c>
      <c r="E737" s="54" t="s">
        <v>923</v>
      </c>
      <c r="F737" s="40" t="s">
        <v>1653</v>
      </c>
      <c r="G737" s="39">
        <v>1</v>
      </c>
      <c r="H737" s="39">
        <v>1.3</v>
      </c>
      <c r="I737" s="39" t="s">
        <v>73</v>
      </c>
      <c r="J737" s="39" t="s">
        <v>1718</v>
      </c>
      <c r="K737" s="39" t="s">
        <v>1719</v>
      </c>
      <c r="L737" s="7" t="s">
        <v>1720</v>
      </c>
      <c r="M737" s="7" t="s">
        <v>405</v>
      </c>
      <c r="N737" s="7" t="s">
        <v>98</v>
      </c>
      <c r="O737" s="12" t="s">
        <v>41</v>
      </c>
      <c r="P737" s="12" t="s">
        <v>1721</v>
      </c>
      <c r="Q737" s="8"/>
      <c r="R737" s="7">
        <v>12</v>
      </c>
      <c r="S737" s="7">
        <v>12</v>
      </c>
      <c r="T737" s="7">
        <v>0</v>
      </c>
      <c r="U737" s="35">
        <f t="shared" si="92"/>
        <v>0</v>
      </c>
      <c r="V737" s="35">
        <f t="shared" si="93"/>
        <v>0</v>
      </c>
      <c r="W737" s="7"/>
      <c r="X737" s="7"/>
      <c r="Y737" s="18">
        <v>2469274</v>
      </c>
      <c r="Z737" s="18">
        <v>2469274</v>
      </c>
      <c r="AA737" s="18">
        <v>686539</v>
      </c>
      <c r="AB737" s="35">
        <f t="shared" si="94"/>
        <v>0.27803273350790558</v>
      </c>
      <c r="AC737" s="17">
        <f t="shared" si="95"/>
        <v>0.27803273350790558</v>
      </c>
    </row>
    <row r="738" spans="1:29" ht="33.75" customHeight="1" x14ac:dyDescent="0.2">
      <c r="A738" s="74" t="s">
        <v>922</v>
      </c>
      <c r="B738" s="56" t="s">
        <v>31</v>
      </c>
      <c r="C738" s="68" t="s">
        <v>904</v>
      </c>
      <c r="D738" s="62" t="s">
        <v>948</v>
      </c>
      <c r="E738" s="65" t="s">
        <v>923</v>
      </c>
      <c r="F738" s="62" t="s">
        <v>1653</v>
      </c>
      <c r="G738" s="59">
        <v>1</v>
      </c>
      <c r="H738" s="59">
        <v>1.3</v>
      </c>
      <c r="I738" s="59" t="s">
        <v>73</v>
      </c>
      <c r="J738" s="59" t="s">
        <v>1876</v>
      </c>
      <c r="K738" s="59" t="s">
        <v>1877</v>
      </c>
      <c r="L738" s="7" t="s">
        <v>1878</v>
      </c>
      <c r="M738" s="7" t="s">
        <v>1880</v>
      </c>
      <c r="N738" s="7" t="s">
        <v>97</v>
      </c>
      <c r="O738" s="12" t="s">
        <v>41</v>
      </c>
      <c r="P738" s="12" t="s">
        <v>101</v>
      </c>
      <c r="Q738" s="8"/>
      <c r="R738" s="7">
        <v>100</v>
      </c>
      <c r="S738" s="7">
        <v>100</v>
      </c>
      <c r="T738" s="7">
        <v>24.99</v>
      </c>
      <c r="U738" s="35">
        <f t="shared" si="92"/>
        <v>0.24989999999999998</v>
      </c>
      <c r="V738" s="35">
        <f t="shared" si="93"/>
        <v>0.24989999999999998</v>
      </c>
      <c r="W738" s="7"/>
      <c r="X738" s="7"/>
      <c r="Y738" s="18">
        <v>6718986.5</v>
      </c>
      <c r="Z738" s="18">
        <v>6721366</v>
      </c>
      <c r="AA738" s="18">
        <v>1120263</v>
      </c>
      <c r="AB738" s="35">
        <f t="shared" si="94"/>
        <v>0.16673094967522259</v>
      </c>
      <c r="AC738" s="17">
        <f t="shared" si="95"/>
        <v>0.16667192353459104</v>
      </c>
    </row>
    <row r="739" spans="1:29" ht="33.75" customHeight="1" x14ac:dyDescent="0.2">
      <c r="A739" s="76"/>
      <c r="B739" s="58"/>
      <c r="C739" s="70"/>
      <c r="D739" s="64"/>
      <c r="E739" s="67"/>
      <c r="F739" s="64"/>
      <c r="G739" s="61"/>
      <c r="H739" s="61"/>
      <c r="I739" s="61"/>
      <c r="J739" s="61"/>
      <c r="K739" s="61"/>
      <c r="L739" s="7" t="s">
        <v>1879</v>
      </c>
      <c r="M739" s="7" t="s">
        <v>1881</v>
      </c>
      <c r="N739" s="7" t="s">
        <v>97</v>
      </c>
      <c r="O739" s="12" t="s">
        <v>41</v>
      </c>
      <c r="P739" s="12" t="s">
        <v>101</v>
      </c>
      <c r="Q739" s="8"/>
      <c r="R739" s="7">
        <v>60000</v>
      </c>
      <c r="S739" s="7">
        <v>60000</v>
      </c>
      <c r="T739" s="7">
        <v>15000</v>
      </c>
      <c r="U739" s="35">
        <f t="shared" si="92"/>
        <v>0.25</v>
      </c>
      <c r="V739" s="35">
        <f t="shared" si="93"/>
        <v>0.25</v>
      </c>
      <c r="W739" s="7"/>
      <c r="X739" s="7"/>
      <c r="Y739" s="18">
        <v>6718986.5</v>
      </c>
      <c r="Z739" s="18">
        <v>6721366</v>
      </c>
      <c r="AA739" s="18">
        <v>1120263</v>
      </c>
      <c r="AB739" s="35">
        <f t="shared" si="94"/>
        <v>0.16673094967522259</v>
      </c>
      <c r="AC739" s="17">
        <f t="shared" si="95"/>
        <v>0.16667192353459104</v>
      </c>
    </row>
    <row r="740" spans="1:29" ht="33.75" customHeight="1" x14ac:dyDescent="0.2">
      <c r="A740" s="49" t="s">
        <v>922</v>
      </c>
      <c r="B740" s="38" t="s">
        <v>31</v>
      </c>
      <c r="C740" s="39" t="s">
        <v>904</v>
      </c>
      <c r="D740" s="40" t="s">
        <v>948</v>
      </c>
      <c r="E740" s="54" t="s">
        <v>923</v>
      </c>
      <c r="F740" s="40" t="s">
        <v>1653</v>
      </c>
      <c r="G740" s="39">
        <v>1</v>
      </c>
      <c r="H740" s="39">
        <v>1.3</v>
      </c>
      <c r="I740" s="39" t="s">
        <v>73</v>
      </c>
      <c r="J740" s="39" t="s">
        <v>1882</v>
      </c>
      <c r="K740" s="39" t="s">
        <v>1886</v>
      </c>
      <c r="L740" s="7" t="s">
        <v>1889</v>
      </c>
      <c r="M740" s="7" t="s">
        <v>1896</v>
      </c>
      <c r="N740" s="7" t="s">
        <v>97</v>
      </c>
      <c r="O740" s="12" t="s">
        <v>99</v>
      </c>
      <c r="P740" s="12" t="s">
        <v>101</v>
      </c>
      <c r="Q740" s="8"/>
      <c r="R740" s="7">
        <v>360</v>
      </c>
      <c r="S740" s="7">
        <v>360</v>
      </c>
      <c r="T740" s="7">
        <v>0</v>
      </c>
      <c r="U740" s="35">
        <f t="shared" si="92"/>
        <v>0</v>
      </c>
      <c r="V740" s="35">
        <f t="shared" si="93"/>
        <v>0</v>
      </c>
      <c r="W740" s="7"/>
      <c r="X740" s="7"/>
      <c r="Y740" s="18">
        <v>9791404</v>
      </c>
      <c r="Z740" s="18">
        <v>9792274</v>
      </c>
      <c r="AA740" s="18">
        <v>1621319</v>
      </c>
      <c r="AB740" s="35">
        <f t="shared" si="94"/>
        <v>0.16558595682498647</v>
      </c>
      <c r="AC740" s="17">
        <f t="shared" si="95"/>
        <v>0.16557124524906064</v>
      </c>
    </row>
    <row r="741" spans="1:29" ht="33.75" customHeight="1" x14ac:dyDescent="0.2">
      <c r="A741" s="74" t="s">
        <v>922</v>
      </c>
      <c r="B741" s="56" t="s">
        <v>31</v>
      </c>
      <c r="C741" s="68" t="s">
        <v>904</v>
      </c>
      <c r="D741" s="62" t="s">
        <v>948</v>
      </c>
      <c r="E741" s="65" t="s">
        <v>923</v>
      </c>
      <c r="F741" s="62" t="s">
        <v>1653</v>
      </c>
      <c r="G741" s="59">
        <v>1</v>
      </c>
      <c r="H741" s="59">
        <v>1.3</v>
      </c>
      <c r="I741" s="59" t="s">
        <v>73</v>
      </c>
      <c r="J741" s="59" t="s">
        <v>1883</v>
      </c>
      <c r="K741" s="59" t="s">
        <v>1887</v>
      </c>
      <c r="L741" s="7" t="s">
        <v>1890</v>
      </c>
      <c r="M741" s="7" t="s">
        <v>1897</v>
      </c>
      <c r="N741" s="7" t="s">
        <v>97</v>
      </c>
      <c r="O741" s="12" t="s">
        <v>99</v>
      </c>
      <c r="P741" s="12" t="s">
        <v>101</v>
      </c>
      <c r="Q741" s="8"/>
      <c r="R741" s="7">
        <v>100</v>
      </c>
      <c r="S741" s="7">
        <v>100</v>
      </c>
      <c r="T741" s="7">
        <v>0</v>
      </c>
      <c r="U741" s="35">
        <f t="shared" ref="U741:U745" si="96">IFERROR((T741/R741),"0")</f>
        <v>0</v>
      </c>
      <c r="V741" s="35">
        <f t="shared" ref="V741:V778" si="97">IFERROR((T741/S741),"0")</f>
        <v>0</v>
      </c>
      <c r="W741" s="7"/>
      <c r="X741" s="7"/>
      <c r="Y741" s="18">
        <v>27636.7</v>
      </c>
      <c r="Z741" s="18">
        <v>27780.9</v>
      </c>
      <c r="AA741" s="18">
        <v>371.35</v>
      </c>
      <c r="AB741" s="35">
        <f t="shared" ref="AB741:AB778" si="98">IFERROR((AA741/Y741),"0")</f>
        <v>1.3436843038423546E-2</v>
      </c>
      <c r="AC741" s="17">
        <f t="shared" ref="AC741:AC778" si="99">IFERROR((AA741/Z741),"0")</f>
        <v>1.3367097538236703E-2</v>
      </c>
    </row>
    <row r="742" spans="1:29" ht="33.75" customHeight="1" x14ac:dyDescent="0.2">
      <c r="A742" s="75"/>
      <c r="B742" s="57"/>
      <c r="C742" s="69"/>
      <c r="D742" s="63"/>
      <c r="E742" s="66"/>
      <c r="F742" s="63"/>
      <c r="G742" s="60"/>
      <c r="H742" s="60"/>
      <c r="I742" s="60"/>
      <c r="J742" s="60"/>
      <c r="K742" s="60"/>
      <c r="L742" s="7" t="s">
        <v>1891</v>
      </c>
      <c r="M742" s="7" t="s">
        <v>1898</v>
      </c>
      <c r="N742" s="7" t="s">
        <v>97</v>
      </c>
      <c r="O742" s="12" t="s">
        <v>99</v>
      </c>
      <c r="P742" s="12" t="s">
        <v>260</v>
      </c>
      <c r="Q742" s="8"/>
      <c r="R742" s="7">
        <v>100</v>
      </c>
      <c r="S742" s="7">
        <v>100</v>
      </c>
      <c r="T742" s="7">
        <v>0</v>
      </c>
      <c r="U742" s="35">
        <f t="shared" si="96"/>
        <v>0</v>
      </c>
      <c r="V742" s="35">
        <f t="shared" si="97"/>
        <v>0</v>
      </c>
      <c r="W742" s="7"/>
      <c r="X742" s="7"/>
      <c r="Y742" s="18">
        <v>23688.6</v>
      </c>
      <c r="Z742" s="18">
        <v>23812.2</v>
      </c>
      <c r="AA742" s="18">
        <v>318.3</v>
      </c>
      <c r="AB742" s="35">
        <f t="shared" si="98"/>
        <v>1.3436843038423546E-2</v>
      </c>
      <c r="AC742" s="17">
        <f t="shared" si="99"/>
        <v>1.3367097538236703E-2</v>
      </c>
    </row>
    <row r="743" spans="1:29" ht="33.75" customHeight="1" x14ac:dyDescent="0.2">
      <c r="A743" s="76"/>
      <c r="B743" s="58"/>
      <c r="C743" s="70"/>
      <c r="D743" s="64"/>
      <c r="E743" s="67"/>
      <c r="F743" s="64"/>
      <c r="G743" s="61"/>
      <c r="H743" s="61"/>
      <c r="I743" s="61"/>
      <c r="J743" s="61"/>
      <c r="K743" s="61"/>
      <c r="L743" s="7" t="s">
        <v>1892</v>
      </c>
      <c r="M743" s="7" t="s">
        <v>1899</v>
      </c>
      <c r="N743" s="7" t="s">
        <v>97</v>
      </c>
      <c r="O743" s="12" t="s">
        <v>41</v>
      </c>
      <c r="P743" s="12" t="s">
        <v>101</v>
      </c>
      <c r="Q743" s="8"/>
      <c r="R743" s="7">
        <v>100</v>
      </c>
      <c r="S743" s="7">
        <v>100</v>
      </c>
      <c r="T743" s="7">
        <v>0</v>
      </c>
      <c r="U743" s="35">
        <f t="shared" si="96"/>
        <v>0</v>
      </c>
      <c r="V743" s="35">
        <f t="shared" si="97"/>
        <v>0</v>
      </c>
      <c r="W743" s="7"/>
      <c r="X743" s="7"/>
      <c r="Y743" s="18">
        <v>27636.7</v>
      </c>
      <c r="Z743" s="18">
        <v>27780.9</v>
      </c>
      <c r="AA743" s="18">
        <v>371.35</v>
      </c>
      <c r="AB743" s="35">
        <f t="shared" si="98"/>
        <v>1.3436843038423546E-2</v>
      </c>
      <c r="AC743" s="17">
        <f t="shared" si="99"/>
        <v>1.3367097538236703E-2</v>
      </c>
    </row>
    <row r="744" spans="1:29" ht="33.75" customHeight="1" x14ac:dyDescent="0.2">
      <c r="A744" s="74" t="s">
        <v>922</v>
      </c>
      <c r="B744" s="56" t="s">
        <v>31</v>
      </c>
      <c r="C744" s="68" t="s">
        <v>904</v>
      </c>
      <c r="D744" s="62" t="s">
        <v>948</v>
      </c>
      <c r="E744" s="65" t="s">
        <v>923</v>
      </c>
      <c r="F744" s="62" t="s">
        <v>1653</v>
      </c>
      <c r="G744" s="59">
        <v>2</v>
      </c>
      <c r="H744" s="59">
        <v>2.7</v>
      </c>
      <c r="I744" s="59" t="s">
        <v>143</v>
      </c>
      <c r="J744" s="59" t="s">
        <v>1884</v>
      </c>
      <c r="K744" s="59" t="s">
        <v>935</v>
      </c>
      <c r="L744" s="7" t="s">
        <v>1893</v>
      </c>
      <c r="M744" s="7" t="s">
        <v>1900</v>
      </c>
      <c r="N744" s="7" t="s">
        <v>97</v>
      </c>
      <c r="O744" s="12" t="s">
        <v>41</v>
      </c>
      <c r="P744" s="12" t="s">
        <v>101</v>
      </c>
      <c r="Q744" s="8"/>
      <c r="R744" s="7">
        <v>100</v>
      </c>
      <c r="S744" s="7">
        <v>100</v>
      </c>
      <c r="T744" s="7">
        <v>0</v>
      </c>
      <c r="U744" s="35">
        <f t="shared" si="96"/>
        <v>0</v>
      </c>
      <c r="V744" s="35">
        <f t="shared" si="97"/>
        <v>0</v>
      </c>
      <c r="W744" s="7"/>
      <c r="X744" s="7"/>
      <c r="Y744" s="18">
        <v>6691415.5</v>
      </c>
      <c r="Z744" s="18">
        <v>11388582.5</v>
      </c>
      <c r="AA744" s="18">
        <v>1801615.5</v>
      </c>
      <c r="AB744" s="35">
        <f t="shared" si="98"/>
        <v>0.26924280819207835</v>
      </c>
      <c r="AC744" s="17">
        <f t="shared" si="99"/>
        <v>0.15819488509654298</v>
      </c>
    </row>
    <row r="745" spans="1:29" ht="33.75" customHeight="1" x14ac:dyDescent="0.2">
      <c r="A745" s="76"/>
      <c r="B745" s="58"/>
      <c r="C745" s="70"/>
      <c r="D745" s="64"/>
      <c r="E745" s="67"/>
      <c r="F745" s="64"/>
      <c r="G745" s="61"/>
      <c r="H745" s="61"/>
      <c r="I745" s="61"/>
      <c r="J745" s="61"/>
      <c r="K745" s="61"/>
      <c r="L745" s="7" t="s">
        <v>1894</v>
      </c>
      <c r="M745" s="7" t="s">
        <v>1901</v>
      </c>
      <c r="N745" s="7" t="s">
        <v>97</v>
      </c>
      <c r="O745" s="12" t="s">
        <v>41</v>
      </c>
      <c r="P745" s="12" t="s">
        <v>101</v>
      </c>
      <c r="Q745" s="8"/>
      <c r="R745" s="7">
        <v>100</v>
      </c>
      <c r="S745" s="7">
        <v>100</v>
      </c>
      <c r="T745" s="7">
        <v>0</v>
      </c>
      <c r="U745" s="35">
        <f t="shared" si="96"/>
        <v>0</v>
      </c>
      <c r="V745" s="35">
        <f t="shared" si="97"/>
        <v>0</v>
      </c>
      <c r="W745" s="7"/>
      <c r="X745" s="7"/>
      <c r="Y745" s="18">
        <v>6691415.5</v>
      </c>
      <c r="Z745" s="18">
        <v>11388582.5</v>
      </c>
      <c r="AA745" s="18">
        <v>1801615.5</v>
      </c>
      <c r="AB745" s="35">
        <f t="shared" si="98"/>
        <v>0.26924280819207835</v>
      </c>
      <c r="AC745" s="17">
        <f t="shared" si="99"/>
        <v>0.15819488509654298</v>
      </c>
    </row>
    <row r="746" spans="1:29" ht="33.75" customHeight="1" x14ac:dyDescent="0.2">
      <c r="A746" s="49" t="s">
        <v>922</v>
      </c>
      <c r="B746" s="38" t="s">
        <v>31</v>
      </c>
      <c r="C746" s="39" t="s">
        <v>904</v>
      </c>
      <c r="D746" s="40" t="s">
        <v>948</v>
      </c>
      <c r="E746" s="54" t="s">
        <v>923</v>
      </c>
      <c r="F746" s="40" t="s">
        <v>1653</v>
      </c>
      <c r="G746" s="39">
        <v>2</v>
      </c>
      <c r="H746" s="39">
        <v>2.7</v>
      </c>
      <c r="I746" s="39" t="s">
        <v>143</v>
      </c>
      <c r="J746" s="39" t="s">
        <v>1885</v>
      </c>
      <c r="K746" s="39" t="s">
        <v>1888</v>
      </c>
      <c r="L746" s="7" t="s">
        <v>1895</v>
      </c>
      <c r="M746" s="7" t="s">
        <v>1902</v>
      </c>
      <c r="N746" s="7" t="s">
        <v>98</v>
      </c>
      <c r="O746" s="12" t="s">
        <v>41</v>
      </c>
      <c r="P746" s="12" t="s">
        <v>103</v>
      </c>
      <c r="Q746" s="8"/>
      <c r="R746" s="7">
        <v>30</v>
      </c>
      <c r="S746" s="7">
        <v>30</v>
      </c>
      <c r="T746" s="7">
        <v>0</v>
      </c>
      <c r="U746" s="35">
        <f>IFERROR((T746/R746),"0")</f>
        <v>0</v>
      </c>
      <c r="V746" s="35">
        <f t="shared" si="97"/>
        <v>0</v>
      </c>
      <c r="W746" s="7"/>
      <c r="X746" s="7"/>
      <c r="Y746" s="18">
        <v>765344</v>
      </c>
      <c r="Z746" s="18">
        <v>277281</v>
      </c>
      <c r="AA746" s="18">
        <v>5589</v>
      </c>
      <c r="AB746" s="35">
        <f t="shared" si="98"/>
        <v>7.3025985700547729E-3</v>
      </c>
      <c r="AC746" s="17">
        <f t="shared" si="99"/>
        <v>2.0156447791229836E-2</v>
      </c>
    </row>
    <row r="747" spans="1:29" ht="20.399999999999999" x14ac:dyDescent="0.2">
      <c r="A747" s="74" t="s">
        <v>922</v>
      </c>
      <c r="B747" s="56" t="s">
        <v>31</v>
      </c>
      <c r="C747" s="68" t="s">
        <v>904</v>
      </c>
      <c r="D747" s="62" t="s">
        <v>948</v>
      </c>
      <c r="E747" s="65" t="s">
        <v>923</v>
      </c>
      <c r="F747" s="62" t="s">
        <v>1653</v>
      </c>
      <c r="G747" s="59">
        <v>1</v>
      </c>
      <c r="H747" s="59">
        <v>1.1000000000000001</v>
      </c>
      <c r="I747" s="59" t="s">
        <v>1447</v>
      </c>
      <c r="J747" s="59" t="s">
        <v>1950</v>
      </c>
      <c r="K747" s="59" t="s">
        <v>1949</v>
      </c>
      <c r="L747" s="7" t="s">
        <v>1944</v>
      </c>
      <c r="M747" s="7" t="s">
        <v>1951</v>
      </c>
      <c r="N747" s="7" t="s">
        <v>98</v>
      </c>
      <c r="O747" s="12" t="s">
        <v>41</v>
      </c>
      <c r="P747" s="12" t="s">
        <v>101</v>
      </c>
      <c r="Q747" s="8"/>
      <c r="R747" s="7">
        <v>12</v>
      </c>
      <c r="S747" s="7">
        <v>12</v>
      </c>
      <c r="T747" s="7">
        <v>5</v>
      </c>
      <c r="U747" s="35">
        <f t="shared" ref="U747:U778" si="100">IFERROR((T747/R747),"0")</f>
        <v>0.41666666666666669</v>
      </c>
      <c r="V747" s="35">
        <f t="shared" si="97"/>
        <v>0.41666666666666669</v>
      </c>
      <c r="W747" s="7"/>
      <c r="X747" s="7"/>
      <c r="Y747" s="18">
        <v>2182116</v>
      </c>
      <c r="Z747" s="18">
        <v>2182950</v>
      </c>
      <c r="AA747" s="18">
        <v>533056.19999999995</v>
      </c>
      <c r="AB747" s="35">
        <f t="shared" si="98"/>
        <v>0.24428408022304954</v>
      </c>
      <c r="AC747" s="17">
        <f t="shared" si="99"/>
        <v>0.24419075104789389</v>
      </c>
    </row>
    <row r="748" spans="1:29" ht="51" x14ac:dyDescent="0.2">
      <c r="A748" s="75"/>
      <c r="B748" s="57"/>
      <c r="C748" s="69"/>
      <c r="D748" s="63"/>
      <c r="E748" s="66"/>
      <c r="F748" s="63"/>
      <c r="G748" s="60"/>
      <c r="H748" s="60"/>
      <c r="I748" s="60"/>
      <c r="J748" s="60"/>
      <c r="K748" s="60"/>
      <c r="L748" s="7" t="s">
        <v>1945</v>
      </c>
      <c r="M748" s="7" t="s">
        <v>1952</v>
      </c>
      <c r="N748" s="7" t="s">
        <v>98</v>
      </c>
      <c r="O748" s="12" t="s">
        <v>41</v>
      </c>
      <c r="P748" s="12" t="s">
        <v>101</v>
      </c>
      <c r="Q748" s="8"/>
      <c r="R748" s="7">
        <v>20</v>
      </c>
      <c r="S748" s="7">
        <v>20</v>
      </c>
      <c r="T748" s="7">
        <v>0</v>
      </c>
      <c r="U748" s="35">
        <f t="shared" si="100"/>
        <v>0</v>
      </c>
      <c r="V748" s="35">
        <f t="shared" si="97"/>
        <v>0</v>
      </c>
      <c r="W748" s="7"/>
      <c r="X748" s="7"/>
      <c r="Y748" s="18">
        <v>2182116</v>
      </c>
      <c r="Z748" s="18">
        <v>2182950</v>
      </c>
      <c r="AA748" s="18">
        <v>533056.19999999995</v>
      </c>
      <c r="AB748" s="35">
        <f t="shared" si="98"/>
        <v>0.24428408022304954</v>
      </c>
      <c r="AC748" s="17">
        <f t="shared" si="99"/>
        <v>0.24419075104789389</v>
      </c>
    </row>
    <row r="749" spans="1:29" x14ac:dyDescent="0.2">
      <c r="A749" s="75"/>
      <c r="B749" s="57"/>
      <c r="C749" s="69"/>
      <c r="D749" s="63"/>
      <c r="E749" s="66"/>
      <c r="F749" s="63"/>
      <c r="G749" s="60"/>
      <c r="H749" s="60"/>
      <c r="I749" s="60"/>
      <c r="J749" s="60"/>
      <c r="K749" s="60"/>
      <c r="L749" s="7" t="s">
        <v>1946</v>
      </c>
      <c r="M749" s="7" t="s">
        <v>1953</v>
      </c>
      <c r="N749" s="7" t="s">
        <v>98</v>
      </c>
      <c r="O749" s="12" t="s">
        <v>41</v>
      </c>
      <c r="P749" s="12" t="s">
        <v>101</v>
      </c>
      <c r="Q749" s="8"/>
      <c r="R749" s="7">
        <v>300</v>
      </c>
      <c r="S749" s="7">
        <v>300</v>
      </c>
      <c r="T749" s="7">
        <v>34</v>
      </c>
      <c r="U749" s="35">
        <f t="shared" si="100"/>
        <v>0.11333333333333333</v>
      </c>
      <c r="V749" s="35">
        <f t="shared" si="97"/>
        <v>0.11333333333333333</v>
      </c>
      <c r="W749" s="7"/>
      <c r="X749" s="7"/>
      <c r="Y749" s="18">
        <v>2182116</v>
      </c>
      <c r="Z749" s="18">
        <v>2182950</v>
      </c>
      <c r="AA749" s="18">
        <v>533056.19999999995</v>
      </c>
      <c r="AB749" s="35">
        <f t="shared" si="98"/>
        <v>0.24428408022304954</v>
      </c>
      <c r="AC749" s="17">
        <f t="shared" si="99"/>
        <v>0.24419075104789389</v>
      </c>
    </row>
    <row r="750" spans="1:29" ht="20.399999999999999" x14ac:dyDescent="0.2">
      <c r="A750" s="75"/>
      <c r="B750" s="57"/>
      <c r="C750" s="69"/>
      <c r="D750" s="63"/>
      <c r="E750" s="66"/>
      <c r="F750" s="63"/>
      <c r="G750" s="60"/>
      <c r="H750" s="60"/>
      <c r="I750" s="60"/>
      <c r="J750" s="60"/>
      <c r="K750" s="60"/>
      <c r="L750" s="7" t="s">
        <v>1947</v>
      </c>
      <c r="M750" s="7" t="s">
        <v>1954</v>
      </c>
      <c r="N750" s="7" t="s">
        <v>98</v>
      </c>
      <c r="O750" s="12" t="s">
        <v>41</v>
      </c>
      <c r="P750" s="12" t="s">
        <v>101</v>
      </c>
      <c r="Q750" s="8"/>
      <c r="R750" s="7">
        <v>380</v>
      </c>
      <c r="S750" s="7">
        <v>380</v>
      </c>
      <c r="T750" s="7">
        <v>160</v>
      </c>
      <c r="U750" s="35">
        <f t="shared" si="100"/>
        <v>0.42105263157894735</v>
      </c>
      <c r="V750" s="35">
        <f t="shared" si="97"/>
        <v>0.42105263157894735</v>
      </c>
      <c r="W750" s="7"/>
      <c r="X750" s="7"/>
      <c r="Y750" s="18">
        <v>2182116</v>
      </c>
      <c r="Z750" s="18">
        <v>2182950</v>
      </c>
      <c r="AA750" s="18">
        <v>533056.19999999995</v>
      </c>
      <c r="AB750" s="35">
        <f t="shared" si="98"/>
        <v>0.24428408022304954</v>
      </c>
      <c r="AC750" s="17">
        <f t="shared" si="99"/>
        <v>0.24419075104789389</v>
      </c>
    </row>
    <row r="751" spans="1:29" ht="20.399999999999999" x14ac:dyDescent="0.2">
      <c r="A751" s="76"/>
      <c r="B751" s="58"/>
      <c r="C751" s="70"/>
      <c r="D751" s="64"/>
      <c r="E751" s="67"/>
      <c r="F751" s="64"/>
      <c r="G751" s="61"/>
      <c r="H751" s="61"/>
      <c r="I751" s="61"/>
      <c r="J751" s="61"/>
      <c r="K751" s="61"/>
      <c r="L751" s="7" t="s">
        <v>1948</v>
      </c>
      <c r="M751" s="7" t="s">
        <v>1955</v>
      </c>
      <c r="N751" s="7" t="s">
        <v>98</v>
      </c>
      <c r="O751" s="12" t="s">
        <v>41</v>
      </c>
      <c r="P751" s="12" t="s">
        <v>101</v>
      </c>
      <c r="Q751" s="8"/>
      <c r="R751" s="7">
        <v>1</v>
      </c>
      <c r="S751" s="7">
        <v>1</v>
      </c>
      <c r="T751" s="7">
        <v>1</v>
      </c>
      <c r="U751" s="35">
        <f t="shared" si="100"/>
        <v>1</v>
      </c>
      <c r="V751" s="35">
        <f t="shared" si="97"/>
        <v>1</v>
      </c>
      <c r="W751" s="7"/>
      <c r="X751" s="7"/>
      <c r="Y751" s="18">
        <v>2182116</v>
      </c>
      <c r="Z751" s="18">
        <v>2182950</v>
      </c>
      <c r="AA751" s="18">
        <v>533056.19999999995</v>
      </c>
      <c r="AB751" s="35">
        <f t="shared" si="98"/>
        <v>0.24428408022304954</v>
      </c>
      <c r="AC751" s="17">
        <f t="shared" si="99"/>
        <v>0.24419075104789389</v>
      </c>
    </row>
    <row r="752" spans="1:29" ht="30.6" x14ac:dyDescent="0.2">
      <c r="A752" s="71" t="s">
        <v>922</v>
      </c>
      <c r="B752" s="56" t="s">
        <v>31</v>
      </c>
      <c r="C752" s="68" t="s">
        <v>904</v>
      </c>
      <c r="D752" s="79" t="s">
        <v>948</v>
      </c>
      <c r="E752" s="65" t="s">
        <v>923</v>
      </c>
      <c r="F752" s="62" t="s">
        <v>2006</v>
      </c>
      <c r="G752" s="59">
        <v>1</v>
      </c>
      <c r="H752" s="59">
        <v>1.5</v>
      </c>
      <c r="I752" s="59" t="s">
        <v>933</v>
      </c>
      <c r="J752" s="59" t="s">
        <v>1995</v>
      </c>
      <c r="K752" s="59" t="s">
        <v>936</v>
      </c>
      <c r="L752" s="7" t="s">
        <v>1996</v>
      </c>
      <c r="M752" s="7" t="s">
        <v>2001</v>
      </c>
      <c r="N752" s="7" t="s">
        <v>97</v>
      </c>
      <c r="O752" s="12" t="s">
        <v>99</v>
      </c>
      <c r="P752" s="12" t="s">
        <v>260</v>
      </c>
      <c r="Q752" s="8"/>
      <c r="R752" s="7">
        <v>100</v>
      </c>
      <c r="S752" s="7">
        <v>100</v>
      </c>
      <c r="T752" s="7">
        <v>24.99</v>
      </c>
      <c r="U752" s="35">
        <f t="shared" si="100"/>
        <v>0.24989999999999998</v>
      </c>
      <c r="V752" s="35">
        <f t="shared" si="97"/>
        <v>0.24989999999999998</v>
      </c>
      <c r="W752" s="7"/>
      <c r="X752" s="7"/>
      <c r="Y752" s="18">
        <v>1644962.7</v>
      </c>
      <c r="Z752" s="18">
        <v>1796018.55</v>
      </c>
      <c r="AA752" s="18">
        <v>193929.45</v>
      </c>
      <c r="AB752" s="35">
        <f t="shared" si="98"/>
        <v>0.11789291635609732</v>
      </c>
      <c r="AC752" s="17">
        <f t="shared" si="99"/>
        <v>0.10797742038911569</v>
      </c>
    </row>
    <row r="753" spans="1:29" ht="20.399999999999999" x14ac:dyDescent="0.2">
      <c r="A753" s="73"/>
      <c r="B753" s="57"/>
      <c r="C753" s="69"/>
      <c r="D753" s="80"/>
      <c r="E753" s="66"/>
      <c r="F753" s="63"/>
      <c r="G753" s="60"/>
      <c r="H753" s="60"/>
      <c r="I753" s="60"/>
      <c r="J753" s="60"/>
      <c r="K753" s="60"/>
      <c r="L753" s="7" t="s">
        <v>1997</v>
      </c>
      <c r="M753" s="7" t="s">
        <v>2002</v>
      </c>
      <c r="N753" s="7" t="s">
        <v>98</v>
      </c>
      <c r="O753" s="12" t="s">
        <v>99</v>
      </c>
      <c r="P753" s="12" t="s">
        <v>558</v>
      </c>
      <c r="Q753" s="8"/>
      <c r="R753" s="7">
        <v>1</v>
      </c>
      <c r="S753" s="7">
        <v>1</v>
      </c>
      <c r="T753" s="7">
        <v>1</v>
      </c>
      <c r="U753" s="35">
        <f t="shared" si="100"/>
        <v>1</v>
      </c>
      <c r="V753" s="35">
        <f t="shared" si="97"/>
        <v>1</v>
      </c>
      <c r="W753" s="7"/>
      <c r="X753" s="7"/>
      <c r="Y753" s="18">
        <v>1644962.7</v>
      </c>
      <c r="Z753" s="18">
        <v>1796018.55</v>
      </c>
      <c r="AA753" s="18">
        <v>193929.45</v>
      </c>
      <c r="AB753" s="35">
        <f t="shared" si="98"/>
        <v>0.11789291635609732</v>
      </c>
      <c r="AC753" s="17">
        <f t="shared" si="99"/>
        <v>0.10797742038911569</v>
      </c>
    </row>
    <row r="754" spans="1:29" ht="20.399999999999999" x14ac:dyDescent="0.2">
      <c r="A754" s="73"/>
      <c r="B754" s="57"/>
      <c r="C754" s="69"/>
      <c r="D754" s="80"/>
      <c r="E754" s="66"/>
      <c r="F754" s="63"/>
      <c r="G754" s="60"/>
      <c r="H754" s="60"/>
      <c r="I754" s="60"/>
      <c r="J754" s="60"/>
      <c r="K754" s="60"/>
      <c r="L754" s="7" t="s">
        <v>1998</v>
      </c>
      <c r="M754" s="7" t="s">
        <v>2003</v>
      </c>
      <c r="N754" s="7" t="s">
        <v>98</v>
      </c>
      <c r="O754" s="12" t="s">
        <v>99</v>
      </c>
      <c r="P754" s="12" t="s">
        <v>558</v>
      </c>
      <c r="Q754" s="8"/>
      <c r="R754" s="7">
        <v>1</v>
      </c>
      <c r="S754" s="7">
        <v>1</v>
      </c>
      <c r="T754" s="7">
        <v>0</v>
      </c>
      <c r="U754" s="35">
        <f t="shared" si="100"/>
        <v>0</v>
      </c>
      <c r="V754" s="35">
        <f t="shared" si="97"/>
        <v>0</v>
      </c>
      <c r="W754" s="7"/>
      <c r="X754" s="7"/>
      <c r="Y754" s="18">
        <v>2193283.6</v>
      </c>
      <c r="Z754" s="18">
        <v>2394691.4</v>
      </c>
      <c r="AA754" s="18">
        <v>258572.6</v>
      </c>
      <c r="AB754" s="35">
        <f t="shared" si="98"/>
        <v>0.11789291635609732</v>
      </c>
      <c r="AC754" s="17">
        <f t="shared" si="99"/>
        <v>0.1079774203891157</v>
      </c>
    </row>
    <row r="755" spans="1:29" ht="20.399999999999999" x14ac:dyDescent="0.2">
      <c r="A755" s="73"/>
      <c r="B755" s="57"/>
      <c r="C755" s="69"/>
      <c r="D755" s="80"/>
      <c r="E755" s="66"/>
      <c r="F755" s="63"/>
      <c r="G755" s="60"/>
      <c r="H755" s="60"/>
      <c r="I755" s="60"/>
      <c r="J755" s="60"/>
      <c r="K755" s="60"/>
      <c r="L755" s="7" t="s">
        <v>1999</v>
      </c>
      <c r="M755" s="7" t="s">
        <v>2004</v>
      </c>
      <c r="N755" s="7" t="s">
        <v>97</v>
      </c>
      <c r="O755" s="12" t="s">
        <v>99</v>
      </c>
      <c r="P755" s="12" t="s">
        <v>260</v>
      </c>
      <c r="Q755" s="8"/>
      <c r="R755" s="7">
        <v>12</v>
      </c>
      <c r="S755" s="7">
        <v>12</v>
      </c>
      <c r="T755" s="7">
        <v>3</v>
      </c>
      <c r="U755" s="35">
        <f t="shared" si="100"/>
        <v>0.25</v>
      </c>
      <c r="V755" s="35">
        <f t="shared" si="97"/>
        <v>0.25</v>
      </c>
      <c r="W755" s="7"/>
      <c r="X755" s="7"/>
      <c r="Y755" s="18">
        <v>2741604.5</v>
      </c>
      <c r="Z755" s="18">
        <v>2993364.25</v>
      </c>
      <c r="AA755" s="18">
        <v>323215.75</v>
      </c>
      <c r="AB755" s="35">
        <f t="shared" si="98"/>
        <v>0.11789291635609732</v>
      </c>
      <c r="AC755" s="17">
        <f t="shared" si="99"/>
        <v>0.10797742038911569</v>
      </c>
    </row>
    <row r="756" spans="1:29" ht="20.399999999999999" x14ac:dyDescent="0.2">
      <c r="A756" s="72"/>
      <c r="B756" s="58"/>
      <c r="C756" s="70"/>
      <c r="D756" s="81"/>
      <c r="E756" s="67"/>
      <c r="F756" s="64"/>
      <c r="G756" s="61"/>
      <c r="H756" s="61"/>
      <c r="I756" s="61"/>
      <c r="J756" s="61"/>
      <c r="K756" s="61"/>
      <c r="L756" s="7" t="s">
        <v>2000</v>
      </c>
      <c r="M756" s="7" t="s">
        <v>2005</v>
      </c>
      <c r="N756" s="7" t="s">
        <v>97</v>
      </c>
      <c r="O756" s="12" t="s">
        <v>99</v>
      </c>
      <c r="P756" s="12" t="s">
        <v>102</v>
      </c>
      <c r="Q756" s="8"/>
      <c r="R756" s="7">
        <v>2</v>
      </c>
      <c r="S756" s="7">
        <v>2</v>
      </c>
      <c r="T756" s="7">
        <v>0</v>
      </c>
      <c r="U756" s="35">
        <f t="shared" si="100"/>
        <v>0</v>
      </c>
      <c r="V756" s="35">
        <f t="shared" si="97"/>
        <v>0</v>
      </c>
      <c r="W756" s="7"/>
      <c r="X756" s="7"/>
      <c r="Y756" s="18">
        <v>2741604.5</v>
      </c>
      <c r="Z756" s="18">
        <v>2993364.25</v>
      </c>
      <c r="AA756" s="18">
        <v>323215.75</v>
      </c>
      <c r="AB756" s="35">
        <f t="shared" si="98"/>
        <v>0.11789291635609732</v>
      </c>
      <c r="AC756" s="17">
        <f t="shared" si="99"/>
        <v>0.10797742038911569</v>
      </c>
    </row>
    <row r="757" spans="1:29" ht="20.399999999999999" x14ac:dyDescent="0.2">
      <c r="A757" s="71" t="s">
        <v>922</v>
      </c>
      <c r="B757" s="56" t="s">
        <v>31</v>
      </c>
      <c r="C757" s="68" t="s">
        <v>904</v>
      </c>
      <c r="D757" s="79" t="s">
        <v>948</v>
      </c>
      <c r="E757" s="65" t="s">
        <v>923</v>
      </c>
      <c r="F757" s="62" t="s">
        <v>2006</v>
      </c>
      <c r="G757" s="59">
        <v>1</v>
      </c>
      <c r="H757" s="59">
        <v>1.8</v>
      </c>
      <c r="I757" s="59" t="s">
        <v>1009</v>
      </c>
      <c r="J757" s="59" t="s">
        <v>2007</v>
      </c>
      <c r="K757" s="59" t="s">
        <v>937</v>
      </c>
      <c r="L757" s="7" t="s">
        <v>2008</v>
      </c>
      <c r="M757" s="7" t="s">
        <v>2012</v>
      </c>
      <c r="N757" s="7" t="s">
        <v>97</v>
      </c>
      <c r="O757" s="12" t="s">
        <v>41</v>
      </c>
      <c r="P757" s="12" t="s">
        <v>101</v>
      </c>
      <c r="Q757" s="8"/>
      <c r="R757" s="7">
        <v>72</v>
      </c>
      <c r="S757" s="7">
        <v>72</v>
      </c>
      <c r="T757" s="7">
        <v>18</v>
      </c>
      <c r="U757" s="35">
        <f t="shared" si="100"/>
        <v>0.25</v>
      </c>
      <c r="V757" s="35">
        <f t="shared" si="97"/>
        <v>0.25</v>
      </c>
      <c r="W757" s="7"/>
      <c r="X757" s="7"/>
      <c r="Y757" s="18">
        <v>5706315.75</v>
      </c>
      <c r="Z757" s="18">
        <v>5723084</v>
      </c>
      <c r="AA757" s="18">
        <v>748200</v>
      </c>
      <c r="AB757" s="35">
        <f t="shared" si="98"/>
        <v>0.1311178758378381</v>
      </c>
      <c r="AC757" s="17">
        <f t="shared" si="99"/>
        <v>0.13073370930777881</v>
      </c>
    </row>
    <row r="758" spans="1:29" ht="30.6" x14ac:dyDescent="0.2">
      <c r="A758" s="73"/>
      <c r="B758" s="57"/>
      <c r="C758" s="69"/>
      <c r="D758" s="82"/>
      <c r="E758" s="66"/>
      <c r="F758" s="63"/>
      <c r="G758" s="60"/>
      <c r="H758" s="60"/>
      <c r="I758" s="60"/>
      <c r="J758" s="60"/>
      <c r="K758" s="60"/>
      <c r="L758" s="7" t="s">
        <v>2009</v>
      </c>
      <c r="M758" s="7" t="s">
        <v>2013</v>
      </c>
      <c r="N758" s="7" t="s">
        <v>98</v>
      </c>
      <c r="O758" s="12" t="s">
        <v>41</v>
      </c>
      <c r="P758" s="12" t="s">
        <v>101</v>
      </c>
      <c r="Q758" s="8"/>
      <c r="R758" s="7">
        <v>99.96</v>
      </c>
      <c r="S758" s="7">
        <v>99.96</v>
      </c>
      <c r="T758" s="7">
        <v>24.99</v>
      </c>
      <c r="U758" s="35">
        <f t="shared" si="100"/>
        <v>0.25</v>
      </c>
      <c r="V758" s="35">
        <f t="shared" si="97"/>
        <v>0.25</v>
      </c>
      <c r="W758" s="7"/>
      <c r="X758" s="7"/>
      <c r="Y758" s="18">
        <v>5706315.75</v>
      </c>
      <c r="Z758" s="18">
        <v>5723084</v>
      </c>
      <c r="AA758" s="18">
        <v>748200</v>
      </c>
      <c r="AB758" s="35">
        <f t="shared" si="98"/>
        <v>0.1311178758378381</v>
      </c>
      <c r="AC758" s="17">
        <f t="shared" si="99"/>
        <v>0.13073370930777881</v>
      </c>
    </row>
    <row r="759" spans="1:29" ht="20.399999999999999" x14ac:dyDescent="0.2">
      <c r="A759" s="73"/>
      <c r="B759" s="57"/>
      <c r="C759" s="69"/>
      <c r="D759" s="82"/>
      <c r="E759" s="66"/>
      <c r="F759" s="63"/>
      <c r="G759" s="60"/>
      <c r="H759" s="60"/>
      <c r="I759" s="60"/>
      <c r="J759" s="60"/>
      <c r="K759" s="60"/>
      <c r="L759" s="7" t="s">
        <v>2010</v>
      </c>
      <c r="M759" s="7" t="s">
        <v>2014</v>
      </c>
      <c r="N759" s="7" t="s">
        <v>98</v>
      </c>
      <c r="O759" s="12" t="s">
        <v>41</v>
      </c>
      <c r="P759" s="12" t="s">
        <v>179</v>
      </c>
      <c r="Q759" s="8"/>
      <c r="R759" s="7">
        <v>5</v>
      </c>
      <c r="S759" s="7">
        <v>3</v>
      </c>
      <c r="T759" s="7">
        <v>2</v>
      </c>
      <c r="U759" s="35">
        <f t="shared" si="100"/>
        <v>0.4</v>
      </c>
      <c r="V759" s="35">
        <f t="shared" si="97"/>
        <v>0.66666666666666663</v>
      </c>
      <c r="W759" s="7"/>
      <c r="X759" s="7"/>
      <c r="Y759" s="18">
        <v>5706315.75</v>
      </c>
      <c r="Z759" s="18">
        <v>5723084</v>
      </c>
      <c r="AA759" s="18">
        <v>748200</v>
      </c>
      <c r="AB759" s="35">
        <f t="shared" si="98"/>
        <v>0.1311178758378381</v>
      </c>
      <c r="AC759" s="17">
        <f t="shared" si="99"/>
        <v>0.13073370930777881</v>
      </c>
    </row>
    <row r="760" spans="1:29" ht="30.6" x14ac:dyDescent="0.2">
      <c r="A760" s="72"/>
      <c r="B760" s="58"/>
      <c r="C760" s="70"/>
      <c r="D760" s="81"/>
      <c r="E760" s="67"/>
      <c r="F760" s="64"/>
      <c r="G760" s="61"/>
      <c r="H760" s="61"/>
      <c r="I760" s="61"/>
      <c r="J760" s="61"/>
      <c r="K760" s="61"/>
      <c r="L760" s="7" t="s">
        <v>2011</v>
      </c>
      <c r="M760" s="7" t="s">
        <v>2015</v>
      </c>
      <c r="N760" s="7" t="s">
        <v>97</v>
      </c>
      <c r="O760" s="12" t="s">
        <v>99</v>
      </c>
      <c r="P760" s="12" t="s">
        <v>101</v>
      </c>
      <c r="Q760" s="8"/>
      <c r="R760" s="7">
        <v>12</v>
      </c>
      <c r="S760" s="7">
        <v>12</v>
      </c>
      <c r="T760" s="7">
        <v>3</v>
      </c>
      <c r="U760" s="35">
        <f t="shared" si="100"/>
        <v>0.25</v>
      </c>
      <c r="V760" s="35">
        <f t="shared" si="97"/>
        <v>0.25</v>
      </c>
      <c r="W760" s="7"/>
      <c r="X760" s="7"/>
      <c r="Y760" s="18">
        <v>5706315.75</v>
      </c>
      <c r="Z760" s="18">
        <v>5723084</v>
      </c>
      <c r="AA760" s="18">
        <v>748200</v>
      </c>
      <c r="AB760" s="35">
        <f t="shared" si="98"/>
        <v>0.1311178758378381</v>
      </c>
      <c r="AC760" s="17">
        <f t="shared" si="99"/>
        <v>0.13073370930777881</v>
      </c>
    </row>
    <row r="761" spans="1:29" ht="45" customHeight="1" x14ac:dyDescent="0.2">
      <c r="A761" s="71" t="s">
        <v>922</v>
      </c>
      <c r="B761" s="56" t="s">
        <v>31</v>
      </c>
      <c r="C761" s="68" t="s">
        <v>904</v>
      </c>
      <c r="D761" s="79" t="s">
        <v>2016</v>
      </c>
      <c r="E761" s="65" t="s">
        <v>923</v>
      </c>
      <c r="F761" s="62" t="s">
        <v>2006</v>
      </c>
      <c r="G761" s="59">
        <v>2</v>
      </c>
      <c r="H761" s="59">
        <v>2.7</v>
      </c>
      <c r="I761" s="59" t="s">
        <v>143</v>
      </c>
      <c r="J761" s="59" t="s">
        <v>2017</v>
      </c>
      <c r="K761" s="59" t="s">
        <v>293</v>
      </c>
      <c r="L761" s="7" t="s">
        <v>2018</v>
      </c>
      <c r="M761" s="7" t="s">
        <v>2020</v>
      </c>
      <c r="N761" s="7" t="s">
        <v>97</v>
      </c>
      <c r="O761" s="12" t="s">
        <v>41</v>
      </c>
      <c r="P761" s="12" t="s">
        <v>101</v>
      </c>
      <c r="Q761" s="8"/>
      <c r="R761" s="7">
        <v>420</v>
      </c>
      <c r="S761" s="7">
        <v>420</v>
      </c>
      <c r="T761" s="7">
        <v>2</v>
      </c>
      <c r="U761" s="35">
        <f t="shared" si="100"/>
        <v>4.7619047619047623E-3</v>
      </c>
      <c r="V761" s="35">
        <f t="shared" si="97"/>
        <v>4.7619047619047623E-3</v>
      </c>
      <c r="W761" s="7"/>
      <c r="X761" s="7"/>
      <c r="Y761" s="18">
        <v>10612961</v>
      </c>
      <c r="Z761" s="18">
        <v>10693436.5</v>
      </c>
      <c r="AA761" s="18">
        <v>1684014.5</v>
      </c>
      <c r="AB761" s="35">
        <f t="shared" si="98"/>
        <v>0.1586752745063324</v>
      </c>
      <c r="AC761" s="17">
        <f t="shared" si="99"/>
        <v>0.15748113340365372</v>
      </c>
    </row>
    <row r="762" spans="1:29" ht="65.25" customHeight="1" x14ac:dyDescent="0.2">
      <c r="A762" s="72"/>
      <c r="B762" s="58"/>
      <c r="C762" s="70"/>
      <c r="D762" s="81"/>
      <c r="E762" s="67"/>
      <c r="F762" s="64"/>
      <c r="G762" s="61"/>
      <c r="H762" s="61"/>
      <c r="I762" s="61"/>
      <c r="J762" s="61"/>
      <c r="K762" s="61"/>
      <c r="L762" s="7" t="s">
        <v>2019</v>
      </c>
      <c r="M762" s="7" t="s">
        <v>2021</v>
      </c>
      <c r="N762" s="7" t="s">
        <v>98</v>
      </c>
      <c r="O762" s="12" t="s">
        <v>41</v>
      </c>
      <c r="P762" s="12" t="s">
        <v>101</v>
      </c>
      <c r="Q762" s="8"/>
      <c r="R762" s="7">
        <v>1140</v>
      </c>
      <c r="S762" s="7">
        <v>926</v>
      </c>
      <c r="T762" s="7">
        <v>85</v>
      </c>
      <c r="U762" s="35">
        <f t="shared" si="100"/>
        <v>7.4561403508771926E-2</v>
      </c>
      <c r="V762" s="35">
        <f t="shared" si="97"/>
        <v>9.1792656587473001E-2</v>
      </c>
      <c r="W762" s="7"/>
      <c r="X762" s="7"/>
      <c r="Y762" s="18">
        <v>10612961</v>
      </c>
      <c r="Z762" s="18">
        <v>10693436.5</v>
      </c>
      <c r="AA762" s="18">
        <v>1684014.5</v>
      </c>
      <c r="AB762" s="35">
        <f t="shared" si="98"/>
        <v>0.1586752745063324</v>
      </c>
      <c r="AC762" s="17">
        <f t="shared" si="99"/>
        <v>0.15748113340365372</v>
      </c>
    </row>
    <row r="763" spans="1:29" ht="36.75" customHeight="1" x14ac:dyDescent="0.2">
      <c r="A763" s="71" t="s">
        <v>922</v>
      </c>
      <c r="B763" s="56" t="s">
        <v>31</v>
      </c>
      <c r="C763" s="68" t="s">
        <v>904</v>
      </c>
      <c r="D763" s="79" t="s">
        <v>2016</v>
      </c>
      <c r="E763" s="65" t="s">
        <v>923</v>
      </c>
      <c r="F763" s="62" t="s">
        <v>2006</v>
      </c>
      <c r="G763" s="39">
        <v>1</v>
      </c>
      <c r="H763" s="39">
        <v>1.1000000000000001</v>
      </c>
      <c r="I763" s="39" t="s">
        <v>1447</v>
      </c>
      <c r="J763" s="39" t="s">
        <v>2071</v>
      </c>
      <c r="K763" s="39" t="s">
        <v>2072</v>
      </c>
      <c r="L763" s="7" t="s">
        <v>2076</v>
      </c>
      <c r="M763" s="7" t="s">
        <v>2078</v>
      </c>
      <c r="N763" s="7" t="s">
        <v>97</v>
      </c>
      <c r="O763" s="12" t="s">
        <v>41</v>
      </c>
      <c r="P763" s="12" t="s">
        <v>2078</v>
      </c>
      <c r="Q763" s="8"/>
      <c r="R763" s="7">
        <v>0</v>
      </c>
      <c r="S763" s="7">
        <v>0</v>
      </c>
      <c r="T763" s="7">
        <v>0</v>
      </c>
      <c r="U763" s="35" t="str">
        <f t="shared" si="100"/>
        <v>0</v>
      </c>
      <c r="V763" s="35" t="str">
        <f t="shared" si="97"/>
        <v>0</v>
      </c>
      <c r="W763" s="7"/>
      <c r="X763" s="7"/>
      <c r="Y763" s="18">
        <v>113043171</v>
      </c>
      <c r="Z763" s="18">
        <v>119927641</v>
      </c>
      <c r="AA763" s="18">
        <v>38459417</v>
      </c>
      <c r="AB763" s="35">
        <f t="shared" si="98"/>
        <v>0.34021884435637428</v>
      </c>
      <c r="AC763" s="17">
        <f t="shared" si="99"/>
        <v>0.32068851416830585</v>
      </c>
    </row>
    <row r="764" spans="1:29" ht="56.25" customHeight="1" x14ac:dyDescent="0.2">
      <c r="A764" s="72"/>
      <c r="B764" s="58"/>
      <c r="C764" s="70"/>
      <c r="D764" s="81"/>
      <c r="E764" s="67"/>
      <c r="F764" s="64"/>
      <c r="G764" s="39">
        <v>4</v>
      </c>
      <c r="H764" s="39">
        <v>4.0999999999999996</v>
      </c>
      <c r="I764" s="39" t="s">
        <v>2073</v>
      </c>
      <c r="J764" s="39" t="s">
        <v>2074</v>
      </c>
      <c r="K764" s="39" t="s">
        <v>2075</v>
      </c>
      <c r="L764" s="7" t="s">
        <v>2077</v>
      </c>
      <c r="M764" s="7" t="s">
        <v>2079</v>
      </c>
      <c r="N764" s="7" t="s">
        <v>97</v>
      </c>
      <c r="O764" s="12" t="s">
        <v>100</v>
      </c>
      <c r="P764" s="12" t="s">
        <v>2079</v>
      </c>
      <c r="Q764" s="8"/>
      <c r="R764" s="7">
        <v>0</v>
      </c>
      <c r="S764" s="7">
        <v>0</v>
      </c>
      <c r="T764" s="7">
        <v>1</v>
      </c>
      <c r="U764" s="35" t="str">
        <f t="shared" si="100"/>
        <v>0</v>
      </c>
      <c r="V764" s="35" t="str">
        <f t="shared" si="97"/>
        <v>0</v>
      </c>
      <c r="W764" s="7"/>
      <c r="X764" s="7"/>
      <c r="Y764" s="18">
        <v>120929419</v>
      </c>
      <c r="Z764" s="18">
        <v>121272247</v>
      </c>
      <c r="AA764" s="18">
        <v>23778490</v>
      </c>
      <c r="AB764" s="35">
        <f t="shared" si="98"/>
        <v>0.19663114398986734</v>
      </c>
      <c r="AC764" s="17">
        <f t="shared" si="99"/>
        <v>0.19607528175840594</v>
      </c>
    </row>
    <row r="765" spans="1:29" ht="22.5" customHeight="1" x14ac:dyDescent="0.2">
      <c r="A765" s="71" t="s">
        <v>922</v>
      </c>
      <c r="B765" s="56" t="s">
        <v>31</v>
      </c>
      <c r="C765" s="68" t="s">
        <v>904</v>
      </c>
      <c r="D765" s="79" t="s">
        <v>2101</v>
      </c>
      <c r="E765" s="65" t="s">
        <v>923</v>
      </c>
      <c r="F765" s="62" t="s">
        <v>2102</v>
      </c>
      <c r="G765" s="59">
        <v>1</v>
      </c>
      <c r="H765" s="59">
        <v>1.8</v>
      </c>
      <c r="I765" s="59" t="s">
        <v>2088</v>
      </c>
      <c r="J765" s="59" t="s">
        <v>2089</v>
      </c>
      <c r="K765" s="59" t="s">
        <v>2090</v>
      </c>
      <c r="L765" s="7" t="s">
        <v>2091</v>
      </c>
      <c r="M765" s="7" t="s">
        <v>2099</v>
      </c>
      <c r="N765" s="7" t="s">
        <v>98</v>
      </c>
      <c r="O765" s="12" t="s">
        <v>41</v>
      </c>
      <c r="P765" s="12" t="s">
        <v>101</v>
      </c>
      <c r="Q765" s="8"/>
      <c r="R765" s="7">
        <v>100</v>
      </c>
      <c r="S765" s="7">
        <v>100</v>
      </c>
      <c r="T765" s="7">
        <v>24.99</v>
      </c>
      <c r="U765" s="35">
        <f t="shared" si="100"/>
        <v>0.24989999999999998</v>
      </c>
      <c r="V765" s="35">
        <f t="shared" si="97"/>
        <v>0.24989999999999998</v>
      </c>
      <c r="W765" s="7"/>
      <c r="X765" s="7"/>
      <c r="Y765" s="18">
        <v>394662.375</v>
      </c>
      <c r="Z765" s="18">
        <v>394763.25</v>
      </c>
      <c r="AA765" s="18">
        <v>97714</v>
      </c>
      <c r="AB765" s="35">
        <f t="shared" si="98"/>
        <v>0.24758884096818198</v>
      </c>
      <c r="AC765" s="17">
        <f t="shared" si="99"/>
        <v>0.24752557387244126</v>
      </c>
    </row>
    <row r="766" spans="1:29" ht="20.399999999999999" x14ac:dyDescent="0.2">
      <c r="A766" s="73"/>
      <c r="B766" s="57"/>
      <c r="C766" s="69"/>
      <c r="D766" s="82"/>
      <c r="E766" s="66"/>
      <c r="F766" s="63"/>
      <c r="G766" s="60"/>
      <c r="H766" s="60"/>
      <c r="I766" s="60"/>
      <c r="J766" s="60"/>
      <c r="K766" s="60"/>
      <c r="L766" s="7" t="s">
        <v>2092</v>
      </c>
      <c r="M766" s="7" t="s">
        <v>2099</v>
      </c>
      <c r="N766" s="7" t="s">
        <v>98</v>
      </c>
      <c r="O766" s="12" t="s">
        <v>41</v>
      </c>
      <c r="P766" s="12" t="s">
        <v>101</v>
      </c>
      <c r="Q766" s="8"/>
      <c r="R766" s="7">
        <v>4</v>
      </c>
      <c r="S766" s="7">
        <v>4</v>
      </c>
      <c r="T766" s="7">
        <v>3</v>
      </c>
      <c r="U766" s="35">
        <f t="shared" si="100"/>
        <v>0.75</v>
      </c>
      <c r="V766" s="35">
        <f t="shared" si="97"/>
        <v>0.75</v>
      </c>
      <c r="W766" s="7"/>
      <c r="X766" s="7"/>
      <c r="Y766" s="18">
        <v>394662.375</v>
      </c>
      <c r="Z766" s="18">
        <v>394763.25</v>
      </c>
      <c r="AA766" s="18">
        <v>97714</v>
      </c>
      <c r="AB766" s="35">
        <f t="shared" si="98"/>
        <v>0.24758884096818198</v>
      </c>
      <c r="AC766" s="17">
        <f t="shared" si="99"/>
        <v>0.24752557387244126</v>
      </c>
    </row>
    <row r="767" spans="1:29" ht="20.399999999999999" x14ac:dyDescent="0.2">
      <c r="A767" s="73"/>
      <c r="B767" s="57"/>
      <c r="C767" s="69"/>
      <c r="D767" s="82"/>
      <c r="E767" s="66"/>
      <c r="F767" s="63"/>
      <c r="G767" s="60"/>
      <c r="H767" s="60"/>
      <c r="I767" s="60"/>
      <c r="J767" s="60"/>
      <c r="K767" s="60"/>
      <c r="L767" s="7" t="s">
        <v>2093</v>
      </c>
      <c r="M767" s="7" t="s">
        <v>2099</v>
      </c>
      <c r="N767" s="7" t="s">
        <v>98</v>
      </c>
      <c r="O767" s="12" t="s">
        <v>41</v>
      </c>
      <c r="P767" s="12" t="s">
        <v>101</v>
      </c>
      <c r="Q767" s="8"/>
      <c r="R767" s="7">
        <v>100</v>
      </c>
      <c r="S767" s="7">
        <v>100</v>
      </c>
      <c r="T767" s="7">
        <v>24.99</v>
      </c>
      <c r="U767" s="35">
        <f t="shared" si="100"/>
        <v>0.24989999999999998</v>
      </c>
      <c r="V767" s="35">
        <f t="shared" si="97"/>
        <v>0.24989999999999998</v>
      </c>
      <c r="W767" s="7"/>
      <c r="X767" s="7"/>
      <c r="Y767" s="18">
        <v>394662.375</v>
      </c>
      <c r="Z767" s="18">
        <v>394763.25</v>
      </c>
      <c r="AA767" s="18">
        <v>97714</v>
      </c>
      <c r="AB767" s="35">
        <f t="shared" si="98"/>
        <v>0.24758884096818198</v>
      </c>
      <c r="AC767" s="17">
        <f t="shared" si="99"/>
        <v>0.24752557387244126</v>
      </c>
    </row>
    <row r="768" spans="1:29" ht="20.399999999999999" x14ac:dyDescent="0.2">
      <c r="A768" s="73"/>
      <c r="B768" s="57"/>
      <c r="C768" s="69"/>
      <c r="D768" s="82"/>
      <c r="E768" s="66"/>
      <c r="F768" s="63"/>
      <c r="G768" s="60"/>
      <c r="H768" s="60"/>
      <c r="I768" s="60"/>
      <c r="J768" s="60"/>
      <c r="K768" s="60"/>
      <c r="L768" s="7" t="s">
        <v>2094</v>
      </c>
      <c r="M768" s="7" t="s">
        <v>2099</v>
      </c>
      <c r="N768" s="7" t="s">
        <v>98</v>
      </c>
      <c r="O768" s="12" t="s">
        <v>41</v>
      </c>
      <c r="P768" s="12" t="s">
        <v>101</v>
      </c>
      <c r="Q768" s="8"/>
      <c r="R768" s="7">
        <v>100</v>
      </c>
      <c r="S768" s="7">
        <v>100</v>
      </c>
      <c r="T768" s="7">
        <v>24.99</v>
      </c>
      <c r="U768" s="35">
        <f t="shared" si="100"/>
        <v>0.24989999999999998</v>
      </c>
      <c r="V768" s="35">
        <f t="shared" si="97"/>
        <v>0.24989999999999998</v>
      </c>
      <c r="W768" s="7"/>
      <c r="X768" s="7"/>
      <c r="Y768" s="18">
        <v>394662.375</v>
      </c>
      <c r="Z768" s="18">
        <v>394763.25</v>
      </c>
      <c r="AA768" s="18">
        <v>97714</v>
      </c>
      <c r="AB768" s="35">
        <f t="shared" si="98"/>
        <v>0.24758884096818198</v>
      </c>
      <c r="AC768" s="17">
        <f t="shared" si="99"/>
        <v>0.24752557387244126</v>
      </c>
    </row>
    <row r="769" spans="1:29" x14ac:dyDescent="0.2">
      <c r="A769" s="73"/>
      <c r="B769" s="57"/>
      <c r="C769" s="69"/>
      <c r="D769" s="82"/>
      <c r="E769" s="66"/>
      <c r="F769" s="63"/>
      <c r="G769" s="60"/>
      <c r="H769" s="60"/>
      <c r="I769" s="60"/>
      <c r="J769" s="60"/>
      <c r="K769" s="60"/>
      <c r="L769" s="7" t="s">
        <v>2095</v>
      </c>
      <c r="M769" s="7" t="s">
        <v>2099</v>
      </c>
      <c r="N769" s="7" t="s">
        <v>98</v>
      </c>
      <c r="O769" s="12" t="s">
        <v>41</v>
      </c>
      <c r="P769" s="12" t="s">
        <v>101</v>
      </c>
      <c r="Q769" s="8"/>
      <c r="R769" s="7">
        <v>100</v>
      </c>
      <c r="S769" s="7">
        <v>100</v>
      </c>
      <c r="T769" s="7">
        <v>24.99</v>
      </c>
      <c r="U769" s="35">
        <f t="shared" si="100"/>
        <v>0.24989999999999998</v>
      </c>
      <c r="V769" s="35">
        <f t="shared" si="97"/>
        <v>0.24989999999999998</v>
      </c>
      <c r="W769" s="7"/>
      <c r="X769" s="7"/>
      <c r="Y769" s="18">
        <v>394662.375</v>
      </c>
      <c r="Z769" s="18">
        <v>394763.25</v>
      </c>
      <c r="AA769" s="18">
        <v>97714</v>
      </c>
      <c r="AB769" s="35">
        <f t="shared" si="98"/>
        <v>0.24758884096818198</v>
      </c>
      <c r="AC769" s="17">
        <f t="shared" si="99"/>
        <v>0.24752557387244126</v>
      </c>
    </row>
    <row r="770" spans="1:29" x14ac:dyDescent="0.2">
      <c r="A770" s="73"/>
      <c r="B770" s="57"/>
      <c r="C770" s="69"/>
      <c r="D770" s="82"/>
      <c r="E770" s="66"/>
      <c r="F770" s="63"/>
      <c r="G770" s="60"/>
      <c r="H770" s="60"/>
      <c r="I770" s="60"/>
      <c r="J770" s="60"/>
      <c r="K770" s="60"/>
      <c r="L770" s="7" t="s">
        <v>2096</v>
      </c>
      <c r="M770" s="7" t="s">
        <v>2099</v>
      </c>
      <c r="N770" s="7" t="s">
        <v>98</v>
      </c>
      <c r="O770" s="12" t="s">
        <v>41</v>
      </c>
      <c r="P770" s="12" t="s">
        <v>101</v>
      </c>
      <c r="Q770" s="8"/>
      <c r="R770" s="7">
        <v>100</v>
      </c>
      <c r="S770" s="7">
        <v>100</v>
      </c>
      <c r="T770" s="7">
        <v>24.99</v>
      </c>
      <c r="U770" s="35">
        <f t="shared" si="100"/>
        <v>0.24989999999999998</v>
      </c>
      <c r="V770" s="35">
        <f t="shared" si="97"/>
        <v>0.24989999999999998</v>
      </c>
      <c r="W770" s="7"/>
      <c r="X770" s="7"/>
      <c r="Y770" s="18">
        <v>394662.375</v>
      </c>
      <c r="Z770" s="18">
        <v>394763.25</v>
      </c>
      <c r="AA770" s="18">
        <v>97714</v>
      </c>
      <c r="AB770" s="35">
        <f t="shared" si="98"/>
        <v>0.24758884096818198</v>
      </c>
      <c r="AC770" s="17">
        <f t="shared" si="99"/>
        <v>0.24752557387244126</v>
      </c>
    </row>
    <row r="771" spans="1:29" ht="20.399999999999999" x14ac:dyDescent="0.2">
      <c r="A771" s="73"/>
      <c r="B771" s="57"/>
      <c r="C771" s="69"/>
      <c r="D771" s="82"/>
      <c r="E771" s="66"/>
      <c r="F771" s="63"/>
      <c r="G771" s="60"/>
      <c r="H771" s="60"/>
      <c r="I771" s="60"/>
      <c r="J771" s="60"/>
      <c r="K771" s="60"/>
      <c r="L771" s="7" t="s">
        <v>2097</v>
      </c>
      <c r="M771" s="7" t="s">
        <v>2099</v>
      </c>
      <c r="N771" s="7" t="s">
        <v>98</v>
      </c>
      <c r="O771" s="12" t="s">
        <v>41</v>
      </c>
      <c r="P771" s="12" t="s">
        <v>101</v>
      </c>
      <c r="Q771" s="8"/>
      <c r="R771" s="7">
        <v>100</v>
      </c>
      <c r="S771" s="7">
        <v>100</v>
      </c>
      <c r="T771" s="7">
        <v>24.99</v>
      </c>
      <c r="U771" s="35">
        <f t="shared" si="100"/>
        <v>0.24989999999999998</v>
      </c>
      <c r="V771" s="35">
        <f t="shared" si="97"/>
        <v>0.24989999999999998</v>
      </c>
      <c r="W771" s="7"/>
      <c r="X771" s="7"/>
      <c r="Y771" s="18">
        <v>394662.375</v>
      </c>
      <c r="Z771" s="18">
        <v>394763.25</v>
      </c>
      <c r="AA771" s="18">
        <v>97714</v>
      </c>
      <c r="AB771" s="35">
        <f t="shared" si="98"/>
        <v>0.24758884096818198</v>
      </c>
      <c r="AC771" s="17">
        <f t="shared" si="99"/>
        <v>0.24752557387244126</v>
      </c>
    </row>
    <row r="772" spans="1:29" ht="30.6" x14ac:dyDescent="0.2">
      <c r="A772" s="72"/>
      <c r="B772" s="58"/>
      <c r="C772" s="70"/>
      <c r="D772" s="81"/>
      <c r="E772" s="67"/>
      <c r="F772" s="64"/>
      <c r="G772" s="61"/>
      <c r="H772" s="61"/>
      <c r="I772" s="61"/>
      <c r="J772" s="61"/>
      <c r="K772" s="61"/>
      <c r="L772" s="7" t="s">
        <v>2098</v>
      </c>
      <c r="M772" s="7" t="s">
        <v>2100</v>
      </c>
      <c r="N772" s="7" t="s">
        <v>98</v>
      </c>
      <c r="O772" s="12" t="s">
        <v>41</v>
      </c>
      <c r="P772" s="12" t="s">
        <v>101</v>
      </c>
      <c r="Q772" s="8"/>
      <c r="R772" s="7">
        <v>100</v>
      </c>
      <c r="S772" s="7">
        <v>100</v>
      </c>
      <c r="T772" s="7">
        <v>24.99</v>
      </c>
      <c r="U772" s="35">
        <f t="shared" si="100"/>
        <v>0.24989999999999998</v>
      </c>
      <c r="V772" s="35">
        <f t="shared" si="97"/>
        <v>0.24989999999999998</v>
      </c>
      <c r="W772" s="7"/>
      <c r="X772" s="7"/>
      <c r="Y772" s="18">
        <v>394662.375</v>
      </c>
      <c r="Z772" s="18">
        <v>394763.25</v>
      </c>
      <c r="AA772" s="18">
        <v>97714</v>
      </c>
      <c r="AB772" s="35">
        <f t="shared" si="98"/>
        <v>0.24758884096818198</v>
      </c>
      <c r="AC772" s="17">
        <f t="shared" si="99"/>
        <v>0.24752557387244126</v>
      </c>
    </row>
    <row r="773" spans="1:29" ht="30.6" x14ac:dyDescent="0.2">
      <c r="A773" s="71" t="s">
        <v>922</v>
      </c>
      <c r="B773" s="56" t="s">
        <v>31</v>
      </c>
      <c r="C773" s="68" t="s">
        <v>904</v>
      </c>
      <c r="D773" s="86" t="s">
        <v>2101</v>
      </c>
      <c r="E773" s="65" t="s">
        <v>923</v>
      </c>
      <c r="F773" s="62" t="s">
        <v>2102</v>
      </c>
      <c r="G773" s="59">
        <v>1</v>
      </c>
      <c r="H773" s="59">
        <v>1.2</v>
      </c>
      <c r="I773" s="59" t="s">
        <v>2103</v>
      </c>
      <c r="J773" s="59" t="s">
        <v>2104</v>
      </c>
      <c r="K773" s="59" t="s">
        <v>2105</v>
      </c>
      <c r="L773" s="7" t="s">
        <v>2106</v>
      </c>
      <c r="M773" s="7" t="s">
        <v>2110</v>
      </c>
      <c r="N773" s="7" t="s">
        <v>97</v>
      </c>
      <c r="O773" s="12" t="s">
        <v>41</v>
      </c>
      <c r="P773" s="12" t="s">
        <v>101</v>
      </c>
      <c r="Q773" s="8"/>
      <c r="R773" s="7">
        <v>100</v>
      </c>
      <c r="S773" s="7">
        <v>100</v>
      </c>
      <c r="T773" s="7">
        <v>24.996600000000001</v>
      </c>
      <c r="U773" s="35">
        <f t="shared" si="100"/>
        <v>0.24996600000000002</v>
      </c>
      <c r="V773" s="35">
        <f t="shared" si="97"/>
        <v>0.24996600000000002</v>
      </c>
      <c r="W773" s="7"/>
      <c r="X773" s="7"/>
      <c r="Y773" s="18">
        <v>1054612.3500000001</v>
      </c>
      <c r="Z773" s="18">
        <v>1054688.8500000001</v>
      </c>
      <c r="AA773" s="18">
        <v>213862.65</v>
      </c>
      <c r="AB773" s="35">
        <f t="shared" si="98"/>
        <v>0.20278792487116234</v>
      </c>
      <c r="AC773" s="17">
        <f t="shared" si="99"/>
        <v>0.20277321600583906</v>
      </c>
    </row>
    <row r="774" spans="1:29" ht="91.8" x14ac:dyDescent="0.2">
      <c r="A774" s="73"/>
      <c r="B774" s="57"/>
      <c r="C774" s="69"/>
      <c r="D774" s="88"/>
      <c r="E774" s="66"/>
      <c r="F774" s="63"/>
      <c r="G774" s="60"/>
      <c r="H774" s="60"/>
      <c r="I774" s="60"/>
      <c r="J774" s="60"/>
      <c r="K774" s="60"/>
      <c r="L774" s="7" t="s">
        <v>2107</v>
      </c>
      <c r="M774" s="7" t="s">
        <v>2111</v>
      </c>
      <c r="N774" s="7" t="s">
        <v>98</v>
      </c>
      <c r="O774" s="12" t="s">
        <v>41</v>
      </c>
      <c r="P774" s="12" t="s">
        <v>101</v>
      </c>
      <c r="Q774" s="8"/>
      <c r="R774" s="7">
        <v>100</v>
      </c>
      <c r="S774" s="7">
        <v>100</v>
      </c>
      <c r="T774" s="7">
        <v>32.68</v>
      </c>
      <c r="U774" s="35">
        <f t="shared" si="100"/>
        <v>0.32679999999999998</v>
      </c>
      <c r="V774" s="35">
        <f t="shared" si="97"/>
        <v>0.32679999999999998</v>
      </c>
      <c r="W774" s="7"/>
      <c r="X774" s="7"/>
      <c r="Y774" s="18">
        <v>3866911.95</v>
      </c>
      <c r="Z774" s="18">
        <v>3867192.45</v>
      </c>
      <c r="AA774" s="18">
        <v>784163.05</v>
      </c>
      <c r="AB774" s="35">
        <f t="shared" si="98"/>
        <v>0.20278792487116237</v>
      </c>
      <c r="AC774" s="17">
        <f t="shared" si="99"/>
        <v>0.20277321600583906</v>
      </c>
    </row>
    <row r="775" spans="1:29" ht="40.799999999999997" x14ac:dyDescent="0.2">
      <c r="A775" s="73"/>
      <c r="B775" s="57"/>
      <c r="C775" s="69"/>
      <c r="D775" s="88"/>
      <c r="E775" s="66"/>
      <c r="F775" s="63"/>
      <c r="G775" s="60"/>
      <c r="H775" s="60"/>
      <c r="I775" s="60"/>
      <c r="J775" s="60"/>
      <c r="K775" s="60"/>
      <c r="L775" s="7" t="s">
        <v>2108</v>
      </c>
      <c r="M775" s="7" t="s">
        <v>2112</v>
      </c>
      <c r="N775" s="7" t="s">
        <v>97</v>
      </c>
      <c r="O775" s="12" t="s">
        <v>41</v>
      </c>
      <c r="P775" s="12" t="s">
        <v>101</v>
      </c>
      <c r="Q775" s="8"/>
      <c r="R775" s="7">
        <v>100</v>
      </c>
      <c r="S775" s="7">
        <v>100</v>
      </c>
      <c r="T775" s="7">
        <v>24.996600000000001</v>
      </c>
      <c r="U775" s="35">
        <f t="shared" si="100"/>
        <v>0.24996600000000002</v>
      </c>
      <c r="V775" s="35">
        <f t="shared" si="97"/>
        <v>0.24996600000000002</v>
      </c>
      <c r="W775" s="7"/>
      <c r="X775" s="7"/>
      <c r="Y775" s="18">
        <v>1054612.3500000001</v>
      </c>
      <c r="Z775" s="18">
        <v>1054688.8500000001</v>
      </c>
      <c r="AA775" s="18">
        <v>213862.65</v>
      </c>
      <c r="AB775" s="35">
        <f t="shared" si="98"/>
        <v>0.20278792487116234</v>
      </c>
      <c r="AC775" s="17">
        <f t="shared" si="99"/>
        <v>0.20277321600583906</v>
      </c>
    </row>
    <row r="776" spans="1:29" ht="40.799999999999997" x14ac:dyDescent="0.2">
      <c r="A776" s="72"/>
      <c r="B776" s="58"/>
      <c r="C776" s="70"/>
      <c r="D776" s="87"/>
      <c r="E776" s="67"/>
      <c r="F776" s="64"/>
      <c r="G776" s="61"/>
      <c r="H776" s="61"/>
      <c r="I776" s="61"/>
      <c r="J776" s="61"/>
      <c r="K776" s="61"/>
      <c r="L776" s="7" t="s">
        <v>2109</v>
      </c>
      <c r="M776" s="7" t="s">
        <v>2113</v>
      </c>
      <c r="N776" s="7" t="s">
        <v>97</v>
      </c>
      <c r="O776" s="12" t="s">
        <v>41</v>
      </c>
      <c r="P776" s="12" t="s">
        <v>101</v>
      </c>
      <c r="Q776" s="8"/>
      <c r="R776" s="7">
        <v>100</v>
      </c>
      <c r="S776" s="7">
        <v>100</v>
      </c>
      <c r="T776" s="7">
        <v>24.996600000000001</v>
      </c>
      <c r="U776" s="35">
        <f t="shared" si="100"/>
        <v>0.24996600000000002</v>
      </c>
      <c r="V776" s="35">
        <f t="shared" si="97"/>
        <v>0.24996600000000002</v>
      </c>
      <c r="W776" s="7"/>
      <c r="X776" s="7"/>
      <c r="Y776" s="18">
        <v>1054612.3500000001</v>
      </c>
      <c r="Z776" s="18">
        <v>1054688.8500000001</v>
      </c>
      <c r="AA776" s="18">
        <v>213862.65</v>
      </c>
      <c r="AB776" s="35">
        <f t="shared" si="98"/>
        <v>0.20278792487116234</v>
      </c>
      <c r="AC776" s="17">
        <f t="shared" si="99"/>
        <v>0.20277321600583906</v>
      </c>
    </row>
    <row r="777" spans="1:29" ht="33.75" customHeight="1" x14ac:dyDescent="0.2">
      <c r="A777" s="71" t="s">
        <v>922</v>
      </c>
      <c r="B777" s="56" t="s">
        <v>31</v>
      </c>
      <c r="C777" s="68" t="s">
        <v>904</v>
      </c>
      <c r="D777" s="86" t="s">
        <v>2101</v>
      </c>
      <c r="E777" s="65" t="s">
        <v>923</v>
      </c>
      <c r="F777" s="62" t="s">
        <v>2102</v>
      </c>
      <c r="G777" s="59">
        <v>1</v>
      </c>
      <c r="H777" s="59">
        <v>1.1000000000000001</v>
      </c>
      <c r="I777" s="59" t="s">
        <v>1447</v>
      </c>
      <c r="J777" s="59" t="s">
        <v>2114</v>
      </c>
      <c r="K777" s="59" t="s">
        <v>2115</v>
      </c>
      <c r="L777" s="7" t="s">
        <v>2116</v>
      </c>
      <c r="M777" s="7" t="s">
        <v>2118</v>
      </c>
      <c r="N777" s="7" t="s">
        <v>97</v>
      </c>
      <c r="O777" s="12" t="s">
        <v>41</v>
      </c>
      <c r="P777" s="12" t="s">
        <v>101</v>
      </c>
      <c r="Q777" s="8"/>
      <c r="R777" s="7">
        <v>176</v>
      </c>
      <c r="S777" s="7">
        <v>176</v>
      </c>
      <c r="T777" s="7">
        <v>69</v>
      </c>
      <c r="U777" s="35">
        <f t="shared" si="100"/>
        <v>0.39204545454545453</v>
      </c>
      <c r="V777" s="35">
        <f t="shared" si="97"/>
        <v>0.39204545454545453</v>
      </c>
      <c r="W777" s="7"/>
      <c r="X777" s="7"/>
      <c r="Y777" s="18">
        <v>639056.5</v>
      </c>
      <c r="Z777" s="18">
        <v>639088.5</v>
      </c>
      <c r="AA777" s="18">
        <v>134710.5</v>
      </c>
      <c r="AB777" s="35">
        <f t="shared" si="98"/>
        <v>0.21079591554111413</v>
      </c>
      <c r="AC777" s="17">
        <f t="shared" si="99"/>
        <v>0.2107853607129529</v>
      </c>
    </row>
    <row r="778" spans="1:29" x14ac:dyDescent="0.2">
      <c r="A778" s="72"/>
      <c r="B778" s="58"/>
      <c r="C778" s="70"/>
      <c r="D778" s="87"/>
      <c r="E778" s="67"/>
      <c r="F778" s="64"/>
      <c r="G778" s="61"/>
      <c r="H778" s="61"/>
      <c r="I778" s="61"/>
      <c r="J778" s="61"/>
      <c r="K778" s="61"/>
      <c r="L778" s="7" t="s">
        <v>2117</v>
      </c>
      <c r="M778" s="7" t="s">
        <v>2119</v>
      </c>
      <c r="N778" s="7" t="s">
        <v>97</v>
      </c>
      <c r="O778" s="12" t="s">
        <v>41</v>
      </c>
      <c r="P778" s="12" t="s">
        <v>101</v>
      </c>
      <c r="Q778" s="8"/>
      <c r="R778" s="7">
        <v>1080</v>
      </c>
      <c r="S778" s="7">
        <v>1080</v>
      </c>
      <c r="T778" s="7">
        <v>389</v>
      </c>
      <c r="U778" s="35">
        <f t="shared" si="100"/>
        <v>0.36018518518518516</v>
      </c>
      <c r="V778" s="35">
        <f t="shared" si="97"/>
        <v>0.36018518518518516</v>
      </c>
      <c r="W778" s="7"/>
      <c r="X778" s="7"/>
      <c r="Y778" s="18">
        <v>639056.5</v>
      </c>
      <c r="Z778" s="18">
        <v>639088.5</v>
      </c>
      <c r="AA778" s="18">
        <v>134710.5</v>
      </c>
      <c r="AB778" s="35">
        <f t="shared" si="98"/>
        <v>0.21079591554111413</v>
      </c>
      <c r="AC778" s="17">
        <f t="shared" si="99"/>
        <v>0.2107853607129529</v>
      </c>
    </row>
    <row r="779" spans="1:29" x14ac:dyDescent="0.2">
      <c r="A779" s="52"/>
      <c r="B779" s="6"/>
      <c r="C779" s="22"/>
      <c r="D779" s="22"/>
      <c r="E779" s="22"/>
      <c r="F779" s="43"/>
      <c r="G779" s="23"/>
      <c r="H779" s="23"/>
      <c r="I779" s="23"/>
      <c r="J779" s="23"/>
      <c r="K779" s="23"/>
      <c r="L779" s="22"/>
      <c r="M779" s="22"/>
      <c r="N779" s="22"/>
      <c r="O779" s="23"/>
      <c r="P779" s="23"/>
      <c r="Q779" s="24"/>
      <c r="R779" s="22"/>
      <c r="S779" s="22"/>
      <c r="T779" s="22"/>
      <c r="U779" s="24"/>
      <c r="V779" s="24"/>
      <c r="W779" s="22"/>
      <c r="X779" s="22"/>
      <c r="Y779" s="27"/>
      <c r="Z779" s="27"/>
      <c r="AA779" s="27"/>
      <c r="AB779" s="24"/>
      <c r="AC779" s="28"/>
    </row>
    <row r="780" spans="1:29" ht="102" x14ac:dyDescent="0.2">
      <c r="A780" s="44" t="s">
        <v>953</v>
      </c>
      <c r="B780" s="6" t="s">
        <v>29</v>
      </c>
      <c r="C780" s="7" t="s">
        <v>904</v>
      </c>
      <c r="D780" s="7" t="s">
        <v>907</v>
      </c>
      <c r="E780" s="7"/>
      <c r="F780" s="42"/>
      <c r="G780" s="12"/>
      <c r="H780" s="12"/>
      <c r="I780" s="12"/>
      <c r="J780" s="12"/>
      <c r="K780" s="12"/>
      <c r="L780" s="7"/>
      <c r="M780" s="7"/>
      <c r="N780" s="7"/>
      <c r="O780" s="12"/>
      <c r="P780" s="12"/>
      <c r="Q780" s="8"/>
      <c r="R780" s="7"/>
      <c r="S780" s="7"/>
      <c r="T780" s="7"/>
      <c r="U780" s="8"/>
      <c r="V780" s="8"/>
      <c r="W780" s="7"/>
      <c r="X780" s="7"/>
      <c r="Y780" s="18"/>
      <c r="Z780" s="18"/>
      <c r="AA780" s="18"/>
      <c r="AB780" s="8"/>
      <c r="AC780" s="13"/>
    </row>
    <row r="781" spans="1:29" ht="20.399999999999999" x14ac:dyDescent="0.2">
      <c r="A781" s="44" t="s">
        <v>953</v>
      </c>
      <c r="B781" s="6" t="s">
        <v>30</v>
      </c>
      <c r="C781" s="7" t="s">
        <v>904</v>
      </c>
      <c r="D781" s="7"/>
      <c r="E781" s="7"/>
      <c r="F781" s="42"/>
      <c r="G781" s="12"/>
      <c r="H781" s="12"/>
      <c r="I781" s="12"/>
      <c r="J781" s="12"/>
      <c r="K781" s="12"/>
      <c r="L781" s="7"/>
      <c r="M781" s="7"/>
      <c r="N781" s="7"/>
      <c r="O781" s="12"/>
      <c r="P781" s="12"/>
      <c r="Q781" s="8"/>
      <c r="R781" s="7"/>
      <c r="S781" s="7"/>
      <c r="T781" s="7"/>
      <c r="U781" s="8"/>
      <c r="V781" s="8"/>
      <c r="W781" s="7"/>
      <c r="X781" s="7"/>
      <c r="Y781" s="18"/>
      <c r="Z781" s="18"/>
      <c r="AA781" s="18"/>
      <c r="AB781" s="8"/>
      <c r="AC781" s="13"/>
    </row>
    <row r="782" spans="1:29" ht="61.2" x14ac:dyDescent="0.2">
      <c r="A782" s="44" t="s">
        <v>953</v>
      </c>
      <c r="B782" s="6" t="s">
        <v>36</v>
      </c>
      <c r="C782" s="7" t="s">
        <v>904</v>
      </c>
      <c r="D782" s="7" t="s">
        <v>959</v>
      </c>
      <c r="E782" s="7" t="s">
        <v>954</v>
      </c>
      <c r="F782" s="42" t="s">
        <v>1936</v>
      </c>
      <c r="G782" s="12">
        <v>2</v>
      </c>
      <c r="H782" s="12">
        <v>2.7</v>
      </c>
      <c r="I782" s="12" t="s">
        <v>143</v>
      </c>
      <c r="J782" s="12" t="s">
        <v>955</v>
      </c>
      <c r="K782" s="12" t="s">
        <v>958</v>
      </c>
      <c r="L782" s="7" t="s">
        <v>1380</v>
      </c>
      <c r="M782" s="7" t="s">
        <v>960</v>
      </c>
      <c r="N782" s="7" t="s">
        <v>97</v>
      </c>
      <c r="O782" s="12" t="s">
        <v>41</v>
      </c>
      <c r="P782" s="12" t="s">
        <v>101</v>
      </c>
      <c r="Q782" s="8"/>
      <c r="R782" s="7">
        <v>100</v>
      </c>
      <c r="S782" s="7">
        <v>99.97</v>
      </c>
      <c r="T782" s="7">
        <v>0</v>
      </c>
      <c r="U782" s="8">
        <f t="shared" ref="U782:U787" si="101">IFERROR((T782/R782),"0")</f>
        <v>0</v>
      </c>
      <c r="V782" s="8">
        <f t="shared" ref="V782:V787" si="102">IFERROR((T782/S782),"0")</f>
        <v>0</v>
      </c>
      <c r="W782" s="7"/>
      <c r="X782" s="7"/>
      <c r="Y782" s="21">
        <v>112500</v>
      </c>
      <c r="Z782" s="21">
        <v>112500</v>
      </c>
      <c r="AA782" s="21">
        <v>0</v>
      </c>
      <c r="AB782" s="8">
        <f t="shared" ref="AB782:AB787" si="103">IFERROR((AA782/Y782),"0")</f>
        <v>0</v>
      </c>
      <c r="AC782" s="13">
        <f t="shared" ref="AC782:AC787" si="104">IFERROR((AA782/Z782),"0")</f>
        <v>0</v>
      </c>
    </row>
    <row r="783" spans="1:29" ht="61.2" x14ac:dyDescent="0.2">
      <c r="A783" s="44" t="s">
        <v>953</v>
      </c>
      <c r="B783" s="6" t="s">
        <v>31</v>
      </c>
      <c r="C783" s="7" t="s">
        <v>904</v>
      </c>
      <c r="D783" s="7" t="s">
        <v>964</v>
      </c>
      <c r="E783" s="7" t="s">
        <v>954</v>
      </c>
      <c r="F783" s="42" t="s">
        <v>2362</v>
      </c>
      <c r="G783" s="12">
        <v>1</v>
      </c>
      <c r="H783" s="12">
        <v>1.3</v>
      </c>
      <c r="I783" s="12" t="s">
        <v>934</v>
      </c>
      <c r="J783" s="12" t="s">
        <v>956</v>
      </c>
      <c r="K783" s="12" t="s">
        <v>938</v>
      </c>
      <c r="L783" s="7" t="s">
        <v>1381</v>
      </c>
      <c r="M783" s="7" t="s">
        <v>961</v>
      </c>
      <c r="N783" s="7" t="s">
        <v>98</v>
      </c>
      <c r="O783" s="12" t="s">
        <v>99</v>
      </c>
      <c r="P783" s="12" t="s">
        <v>101</v>
      </c>
      <c r="Q783" s="8"/>
      <c r="R783" s="7">
        <v>12</v>
      </c>
      <c r="S783" s="7">
        <v>12</v>
      </c>
      <c r="T783" s="7">
        <v>3</v>
      </c>
      <c r="U783" s="8">
        <f t="shared" si="101"/>
        <v>0.25</v>
      </c>
      <c r="V783" s="8">
        <f t="shared" si="102"/>
        <v>0.25</v>
      </c>
      <c r="W783" s="7"/>
      <c r="X783" s="7"/>
      <c r="Y783" s="21">
        <v>200000</v>
      </c>
      <c r="Z783" s="21">
        <v>200000</v>
      </c>
      <c r="AA783" s="21">
        <v>0</v>
      </c>
      <c r="AB783" s="8">
        <f t="shared" si="103"/>
        <v>0</v>
      </c>
      <c r="AC783" s="13">
        <f t="shared" si="104"/>
        <v>0</v>
      </c>
    </row>
    <row r="784" spans="1:29" ht="61.2" x14ac:dyDescent="0.2">
      <c r="A784" s="44" t="s">
        <v>953</v>
      </c>
      <c r="B784" s="6" t="s">
        <v>31</v>
      </c>
      <c r="C784" s="7" t="s">
        <v>904</v>
      </c>
      <c r="D784" s="7" t="s">
        <v>963</v>
      </c>
      <c r="E784" s="7" t="s">
        <v>954</v>
      </c>
      <c r="F784" s="42" t="s">
        <v>1936</v>
      </c>
      <c r="G784" s="12">
        <v>1</v>
      </c>
      <c r="H784" s="12">
        <v>1.3</v>
      </c>
      <c r="I784" s="12" t="s">
        <v>934</v>
      </c>
      <c r="J784" s="12" t="s">
        <v>957</v>
      </c>
      <c r="K784" s="12" t="s">
        <v>938</v>
      </c>
      <c r="L784" s="7" t="s">
        <v>1382</v>
      </c>
      <c r="M784" s="7" t="s">
        <v>962</v>
      </c>
      <c r="N784" s="7" t="s">
        <v>98</v>
      </c>
      <c r="O784" s="12" t="s">
        <v>99</v>
      </c>
      <c r="P784" s="12" t="s">
        <v>161</v>
      </c>
      <c r="Q784" s="8"/>
      <c r="R784" s="7">
        <v>100</v>
      </c>
      <c r="S784" s="7">
        <v>50</v>
      </c>
      <c r="T784" s="7">
        <v>0</v>
      </c>
      <c r="U784" s="8">
        <f t="shared" si="101"/>
        <v>0</v>
      </c>
      <c r="V784" s="8">
        <f t="shared" si="102"/>
        <v>0</v>
      </c>
      <c r="W784" s="7"/>
      <c r="X784" s="7"/>
      <c r="Y784" s="21">
        <v>100000</v>
      </c>
      <c r="Z784" s="21">
        <v>100000</v>
      </c>
      <c r="AA784" s="21">
        <v>0</v>
      </c>
      <c r="AB784" s="8">
        <f t="shared" si="103"/>
        <v>0</v>
      </c>
      <c r="AC784" s="13">
        <f t="shared" si="104"/>
        <v>0</v>
      </c>
    </row>
    <row r="785" spans="1:29" ht="132.6" x14ac:dyDescent="0.2">
      <c r="A785" s="44" t="s">
        <v>953</v>
      </c>
      <c r="B785" s="6" t="s">
        <v>31</v>
      </c>
      <c r="C785" s="7" t="s">
        <v>904</v>
      </c>
      <c r="D785" s="7" t="s">
        <v>1935</v>
      </c>
      <c r="E785" s="7" t="s">
        <v>954</v>
      </c>
      <c r="F785" s="42" t="s">
        <v>1943</v>
      </c>
      <c r="G785" s="12">
        <v>1</v>
      </c>
      <c r="H785" s="12">
        <v>1.3</v>
      </c>
      <c r="I785" s="12" t="s">
        <v>324</v>
      </c>
      <c r="J785" s="12" t="s">
        <v>1931</v>
      </c>
      <c r="K785" s="12" t="s">
        <v>1932</v>
      </c>
      <c r="L785" s="7" t="s">
        <v>1937</v>
      </c>
      <c r="M785" s="7" t="s">
        <v>1940</v>
      </c>
      <c r="N785" s="7" t="s">
        <v>97</v>
      </c>
      <c r="O785" s="12" t="s">
        <v>100</v>
      </c>
      <c r="P785" s="12" t="s">
        <v>101</v>
      </c>
      <c r="Q785" s="8"/>
      <c r="R785" s="7">
        <v>100</v>
      </c>
      <c r="S785" s="7">
        <v>100</v>
      </c>
      <c r="T785" s="7">
        <v>8</v>
      </c>
      <c r="U785" s="35">
        <f t="shared" si="101"/>
        <v>0.08</v>
      </c>
      <c r="V785" s="35">
        <f t="shared" si="102"/>
        <v>0.08</v>
      </c>
      <c r="W785" s="7"/>
      <c r="X785" s="7"/>
      <c r="Y785" s="21">
        <v>6371628</v>
      </c>
      <c r="Z785" s="21">
        <v>6371628</v>
      </c>
      <c r="AA785" s="21">
        <v>1488811</v>
      </c>
      <c r="AB785" s="35">
        <f t="shared" si="103"/>
        <v>0.23366257414902439</v>
      </c>
      <c r="AC785" s="17">
        <f t="shared" si="104"/>
        <v>0.23366257414902439</v>
      </c>
    </row>
    <row r="786" spans="1:29" ht="22.5" customHeight="1" x14ac:dyDescent="0.2">
      <c r="A786" s="74" t="s">
        <v>953</v>
      </c>
      <c r="B786" s="56" t="s">
        <v>31</v>
      </c>
      <c r="C786" s="68" t="s">
        <v>904</v>
      </c>
      <c r="D786" s="62" t="s">
        <v>963</v>
      </c>
      <c r="E786" s="65" t="s">
        <v>954</v>
      </c>
      <c r="F786" s="62" t="s">
        <v>1936</v>
      </c>
      <c r="G786" s="59">
        <v>1</v>
      </c>
      <c r="H786" s="59">
        <v>1.7</v>
      </c>
      <c r="I786" s="59" t="s">
        <v>72</v>
      </c>
      <c r="J786" s="59" t="s">
        <v>1933</v>
      </c>
      <c r="K786" s="59" t="s">
        <v>1934</v>
      </c>
      <c r="L786" s="7" t="s">
        <v>1938</v>
      </c>
      <c r="M786" s="7" t="s">
        <v>1941</v>
      </c>
      <c r="N786" s="7" t="s">
        <v>97</v>
      </c>
      <c r="O786" s="12" t="s">
        <v>41</v>
      </c>
      <c r="P786" s="12" t="s">
        <v>101</v>
      </c>
      <c r="Q786" s="8"/>
      <c r="R786" s="7">
        <v>100</v>
      </c>
      <c r="S786" s="7">
        <v>100</v>
      </c>
      <c r="T786" s="7">
        <v>34.01</v>
      </c>
      <c r="U786" s="35">
        <f t="shared" si="101"/>
        <v>0.34009999999999996</v>
      </c>
      <c r="V786" s="35">
        <f t="shared" si="102"/>
        <v>0.34009999999999996</v>
      </c>
      <c r="W786" s="7"/>
      <c r="X786" s="7"/>
      <c r="Y786" s="21">
        <v>2819639</v>
      </c>
      <c r="Z786" s="21">
        <v>2822789</v>
      </c>
      <c r="AA786" s="21">
        <v>622210.5</v>
      </c>
      <c r="AB786" s="35">
        <f t="shared" si="103"/>
        <v>0.22067027020125626</v>
      </c>
      <c r="AC786" s="17">
        <f t="shared" si="104"/>
        <v>0.22042402035717157</v>
      </c>
    </row>
    <row r="787" spans="1:29" ht="22.5" customHeight="1" x14ac:dyDescent="0.2">
      <c r="A787" s="76"/>
      <c r="B787" s="58"/>
      <c r="C787" s="70"/>
      <c r="D787" s="64"/>
      <c r="E787" s="67"/>
      <c r="F787" s="64"/>
      <c r="G787" s="61"/>
      <c r="H787" s="61"/>
      <c r="I787" s="61"/>
      <c r="J787" s="61"/>
      <c r="K787" s="61"/>
      <c r="L787" s="7" t="s">
        <v>1939</v>
      </c>
      <c r="M787" s="7" t="s">
        <v>1942</v>
      </c>
      <c r="N787" s="7" t="s">
        <v>97</v>
      </c>
      <c r="O787" s="12" t="s">
        <v>41</v>
      </c>
      <c r="P787" s="12" t="s">
        <v>101</v>
      </c>
      <c r="Q787" s="8"/>
      <c r="R787" s="7">
        <v>120</v>
      </c>
      <c r="S787" s="7">
        <v>120</v>
      </c>
      <c r="T787" s="7">
        <v>66</v>
      </c>
      <c r="U787" s="35">
        <f t="shared" si="101"/>
        <v>0.55000000000000004</v>
      </c>
      <c r="V787" s="35">
        <f t="shared" si="102"/>
        <v>0.55000000000000004</v>
      </c>
      <c r="W787" s="7"/>
      <c r="X787" s="7"/>
      <c r="Y787" s="21">
        <v>2819639</v>
      </c>
      <c r="Z787" s="21">
        <v>2822789</v>
      </c>
      <c r="AA787" s="21">
        <v>622210.5</v>
      </c>
      <c r="AB787" s="35">
        <f t="shared" si="103"/>
        <v>0.22067027020125626</v>
      </c>
      <c r="AC787" s="17">
        <f t="shared" si="104"/>
        <v>0.22042402035717157</v>
      </c>
    </row>
    <row r="788" spans="1:29" x14ac:dyDescent="0.2">
      <c r="A788" s="52"/>
      <c r="B788" s="6"/>
      <c r="C788" s="22"/>
      <c r="D788" s="22"/>
      <c r="E788" s="22"/>
      <c r="F788" s="43"/>
      <c r="G788" s="23"/>
      <c r="H788" s="23"/>
      <c r="I788" s="23"/>
      <c r="J788" s="23"/>
      <c r="K788" s="23"/>
      <c r="L788" s="22"/>
      <c r="M788" s="22"/>
      <c r="N788" s="22"/>
      <c r="O788" s="23"/>
      <c r="P788" s="23"/>
      <c r="Q788" s="24"/>
      <c r="R788" s="22"/>
      <c r="S788" s="22"/>
      <c r="T788" s="22"/>
      <c r="U788" s="24"/>
      <c r="V788" s="24"/>
      <c r="W788" s="22"/>
      <c r="X788" s="22"/>
      <c r="Y788" s="27"/>
      <c r="Z788" s="27"/>
      <c r="AA788" s="27"/>
      <c r="AB788" s="24"/>
      <c r="AC788" s="28"/>
    </row>
    <row r="789" spans="1:29" ht="102" x14ac:dyDescent="0.2">
      <c r="A789" s="44" t="s">
        <v>965</v>
      </c>
      <c r="B789" s="6" t="s">
        <v>29</v>
      </c>
      <c r="C789" s="7" t="s">
        <v>904</v>
      </c>
      <c r="D789" s="7" t="s">
        <v>907</v>
      </c>
      <c r="E789" s="7"/>
      <c r="F789" s="42"/>
      <c r="G789" s="12"/>
      <c r="H789" s="12"/>
      <c r="I789" s="12"/>
      <c r="J789" s="12"/>
      <c r="K789" s="12"/>
      <c r="L789" s="7"/>
      <c r="M789" s="7"/>
      <c r="N789" s="7"/>
      <c r="O789" s="12"/>
      <c r="P789" s="12"/>
      <c r="Q789" s="8"/>
      <c r="R789" s="7"/>
      <c r="S789" s="7"/>
      <c r="T789" s="7"/>
      <c r="U789" s="8"/>
      <c r="V789" s="8"/>
      <c r="W789" s="7"/>
      <c r="X789" s="7"/>
      <c r="Y789" s="18"/>
      <c r="Z789" s="18"/>
      <c r="AA789" s="18"/>
      <c r="AB789" s="8"/>
      <c r="AC789" s="13"/>
    </row>
    <row r="790" spans="1:29" ht="30.6" x14ac:dyDescent="0.2">
      <c r="A790" s="44" t="s">
        <v>965</v>
      </c>
      <c r="B790" s="6" t="s">
        <v>30</v>
      </c>
      <c r="C790" s="7" t="s">
        <v>904</v>
      </c>
      <c r="D790" s="7" t="s">
        <v>966</v>
      </c>
      <c r="E790" s="7"/>
      <c r="F790" s="42"/>
      <c r="G790" s="12"/>
      <c r="H790" s="12"/>
      <c r="I790" s="12"/>
      <c r="J790" s="12"/>
      <c r="K790" s="12"/>
      <c r="L790" s="7"/>
      <c r="M790" s="7"/>
      <c r="N790" s="7"/>
      <c r="O790" s="12"/>
      <c r="P790" s="12"/>
      <c r="Q790" s="8"/>
      <c r="R790" s="7"/>
      <c r="S790" s="7"/>
      <c r="T790" s="7"/>
      <c r="U790" s="8"/>
      <c r="V790" s="8"/>
      <c r="W790" s="7"/>
      <c r="X790" s="7"/>
      <c r="Y790" s="18"/>
      <c r="Z790" s="18"/>
      <c r="AA790" s="18"/>
      <c r="AB790" s="8"/>
      <c r="AC790" s="13"/>
    </row>
    <row r="791" spans="1:29" ht="20.399999999999999" x14ac:dyDescent="0.2">
      <c r="A791" s="71" t="s">
        <v>965</v>
      </c>
      <c r="B791" s="56" t="s">
        <v>36</v>
      </c>
      <c r="C791" s="68" t="s">
        <v>904</v>
      </c>
      <c r="D791" s="59" t="s">
        <v>997</v>
      </c>
      <c r="E791" s="65" t="s">
        <v>967</v>
      </c>
      <c r="F791" s="62" t="s">
        <v>2363</v>
      </c>
      <c r="G791" s="59">
        <v>3</v>
      </c>
      <c r="H791" s="59">
        <v>3.8</v>
      </c>
      <c r="I791" s="59" t="s">
        <v>979</v>
      </c>
      <c r="J791" s="59" t="s">
        <v>970</v>
      </c>
      <c r="K791" s="59" t="s">
        <v>911</v>
      </c>
      <c r="L791" s="7" t="s">
        <v>1383</v>
      </c>
      <c r="M791" s="7" t="s">
        <v>984</v>
      </c>
      <c r="N791" s="7" t="s">
        <v>97</v>
      </c>
      <c r="O791" s="12" t="s">
        <v>41</v>
      </c>
      <c r="P791" s="12" t="s">
        <v>102</v>
      </c>
      <c r="Q791" s="8"/>
      <c r="R791" s="7" t="s">
        <v>116</v>
      </c>
      <c r="S791" s="7">
        <v>1</v>
      </c>
      <c r="T791" s="7">
        <v>0</v>
      </c>
      <c r="U791" s="8">
        <f t="shared" ref="U791:U810" si="105">IFERROR((T791/R791),"0")</f>
        <v>0</v>
      </c>
      <c r="V791" s="8">
        <f t="shared" ref="V791:V810" si="106">IFERROR((T791/S791),"0")</f>
        <v>0</v>
      </c>
      <c r="W791" s="7"/>
      <c r="X791" s="7"/>
      <c r="Y791" s="18">
        <v>0</v>
      </c>
      <c r="Z791" s="18">
        <v>1050000</v>
      </c>
      <c r="AA791" s="18">
        <v>0</v>
      </c>
      <c r="AB791" s="8" t="str">
        <f t="shared" ref="AB791:AB810" si="107">IFERROR((AA791/Y791),"0")</f>
        <v>0</v>
      </c>
      <c r="AC791" s="13">
        <f t="shared" ref="AC791:AC810" si="108">IFERROR((AA791/Z791),"0")</f>
        <v>0</v>
      </c>
    </row>
    <row r="792" spans="1:29" ht="20.399999999999999" x14ac:dyDescent="0.2">
      <c r="A792" s="73"/>
      <c r="B792" s="57"/>
      <c r="C792" s="69"/>
      <c r="D792" s="60"/>
      <c r="E792" s="66"/>
      <c r="F792" s="63"/>
      <c r="G792" s="60"/>
      <c r="H792" s="60"/>
      <c r="I792" s="60"/>
      <c r="J792" s="60"/>
      <c r="K792" s="60"/>
      <c r="L792" s="7" t="s">
        <v>1384</v>
      </c>
      <c r="M792" s="7" t="s">
        <v>985</v>
      </c>
      <c r="N792" s="7" t="s">
        <v>97</v>
      </c>
      <c r="O792" s="12" t="s">
        <v>99</v>
      </c>
      <c r="P792" s="12" t="s">
        <v>102</v>
      </c>
      <c r="Q792" s="8"/>
      <c r="R792" s="7" t="s">
        <v>116</v>
      </c>
      <c r="S792" s="7">
        <v>1</v>
      </c>
      <c r="T792" s="7">
        <v>0</v>
      </c>
      <c r="U792" s="8">
        <f t="shared" si="105"/>
        <v>0</v>
      </c>
      <c r="V792" s="8">
        <f t="shared" si="106"/>
        <v>0</v>
      </c>
      <c r="W792" s="7"/>
      <c r="X792" s="7"/>
      <c r="Y792" s="18">
        <v>0</v>
      </c>
      <c r="Z792" s="18">
        <v>1050000</v>
      </c>
      <c r="AA792" s="18">
        <v>0</v>
      </c>
      <c r="AB792" s="8" t="str">
        <f t="shared" si="107"/>
        <v>0</v>
      </c>
      <c r="AC792" s="13">
        <f t="shared" si="108"/>
        <v>0</v>
      </c>
    </row>
    <row r="793" spans="1:29" ht="30.6" x14ac:dyDescent="0.2">
      <c r="A793" s="72"/>
      <c r="B793" s="58"/>
      <c r="C793" s="70"/>
      <c r="D793" s="61"/>
      <c r="E793" s="67"/>
      <c r="F793" s="64"/>
      <c r="G793" s="61"/>
      <c r="H793" s="61"/>
      <c r="I793" s="61"/>
      <c r="J793" s="61"/>
      <c r="K793" s="61"/>
      <c r="L793" s="7" t="s">
        <v>1385</v>
      </c>
      <c r="M793" s="7" t="s">
        <v>986</v>
      </c>
      <c r="N793" s="7" t="s">
        <v>97</v>
      </c>
      <c r="O793" s="12" t="s">
        <v>100</v>
      </c>
      <c r="P793" s="12">
        <v>1</v>
      </c>
      <c r="Q793" s="8"/>
      <c r="R793" s="7" t="s">
        <v>116</v>
      </c>
      <c r="S793" s="7">
        <v>1</v>
      </c>
      <c r="T793" s="7">
        <v>0</v>
      </c>
      <c r="U793" s="8">
        <f t="shared" si="105"/>
        <v>0</v>
      </c>
      <c r="V793" s="8">
        <f t="shared" si="106"/>
        <v>0</v>
      </c>
      <c r="W793" s="7"/>
      <c r="X793" s="7"/>
      <c r="Y793" s="18">
        <v>0</v>
      </c>
      <c r="Z793" s="18">
        <v>1400000</v>
      </c>
      <c r="AA793" s="18">
        <v>0</v>
      </c>
      <c r="AB793" s="8" t="str">
        <f t="shared" si="107"/>
        <v>0</v>
      </c>
      <c r="AC793" s="13">
        <f t="shared" si="108"/>
        <v>0</v>
      </c>
    </row>
    <row r="794" spans="1:29" ht="61.2" x14ac:dyDescent="0.2">
      <c r="A794" s="44" t="s">
        <v>965</v>
      </c>
      <c r="B794" s="6" t="s">
        <v>36</v>
      </c>
      <c r="C794" s="7" t="s">
        <v>904</v>
      </c>
      <c r="D794" s="7" t="s">
        <v>912</v>
      </c>
      <c r="E794" s="7"/>
      <c r="F794" s="42" t="s">
        <v>912</v>
      </c>
      <c r="G794" s="12">
        <v>1</v>
      </c>
      <c r="H794" s="12">
        <v>1.9</v>
      </c>
      <c r="I794" s="12" t="s">
        <v>675</v>
      </c>
      <c r="J794" s="12" t="s">
        <v>909</v>
      </c>
      <c r="K794" s="12" t="s">
        <v>911</v>
      </c>
      <c r="L794" s="7" t="s">
        <v>1386</v>
      </c>
      <c r="M794" s="7" t="s">
        <v>918</v>
      </c>
      <c r="N794" s="7" t="s">
        <v>98</v>
      </c>
      <c r="O794" s="12" t="s">
        <v>99</v>
      </c>
      <c r="P794" s="12" t="s">
        <v>558</v>
      </c>
      <c r="Q794" s="8"/>
      <c r="R794" s="7">
        <v>3930393.32</v>
      </c>
      <c r="S794" s="7">
        <v>3930393.32</v>
      </c>
      <c r="T794" s="7">
        <v>0</v>
      </c>
      <c r="U794" s="8">
        <f t="shared" si="105"/>
        <v>0</v>
      </c>
      <c r="V794" s="8">
        <f t="shared" si="106"/>
        <v>0</v>
      </c>
      <c r="W794" s="7"/>
      <c r="X794" s="7"/>
      <c r="Y794" s="18">
        <v>0</v>
      </c>
      <c r="Z794" s="18">
        <v>3930393</v>
      </c>
      <c r="AA794" s="18">
        <v>0</v>
      </c>
      <c r="AB794" s="8" t="str">
        <f t="shared" si="107"/>
        <v>0</v>
      </c>
      <c r="AC794" s="13">
        <f t="shared" si="108"/>
        <v>0</v>
      </c>
    </row>
    <row r="795" spans="1:29" ht="20.399999999999999" x14ac:dyDescent="0.2">
      <c r="A795" s="44" t="s">
        <v>965</v>
      </c>
      <c r="B795" s="6" t="s">
        <v>36</v>
      </c>
      <c r="C795" s="7" t="s">
        <v>904</v>
      </c>
      <c r="D795" s="7" t="s">
        <v>913</v>
      </c>
      <c r="E795" s="7"/>
      <c r="F795" s="42" t="s">
        <v>913</v>
      </c>
      <c r="G795" s="12">
        <v>1</v>
      </c>
      <c r="H795" s="12">
        <v>1.9</v>
      </c>
      <c r="I795" s="12" t="s">
        <v>675</v>
      </c>
      <c r="J795" s="12" t="s">
        <v>910</v>
      </c>
      <c r="K795" s="12" t="s">
        <v>911</v>
      </c>
      <c r="L795" s="7" t="s">
        <v>1387</v>
      </c>
      <c r="M795" s="7" t="s">
        <v>919</v>
      </c>
      <c r="N795" s="7" t="s">
        <v>98</v>
      </c>
      <c r="O795" s="12" t="s">
        <v>99</v>
      </c>
      <c r="P795" s="12" t="s">
        <v>558</v>
      </c>
      <c r="Q795" s="8"/>
      <c r="R795" s="7">
        <v>147174.43</v>
      </c>
      <c r="S795" s="7">
        <v>147174.43</v>
      </c>
      <c r="T795" s="7">
        <v>0</v>
      </c>
      <c r="U795" s="8">
        <f t="shared" si="105"/>
        <v>0</v>
      </c>
      <c r="V795" s="8">
        <f t="shared" si="106"/>
        <v>0</v>
      </c>
      <c r="W795" s="7"/>
      <c r="X795" s="7"/>
      <c r="Y795" s="18">
        <v>0</v>
      </c>
      <c r="Z795" s="18">
        <v>147174</v>
      </c>
      <c r="AA795" s="18">
        <v>0</v>
      </c>
      <c r="AB795" s="8" t="str">
        <f t="shared" si="107"/>
        <v>0</v>
      </c>
      <c r="AC795" s="13">
        <f t="shared" si="108"/>
        <v>0</v>
      </c>
    </row>
    <row r="796" spans="1:29" ht="40.799999999999997" x14ac:dyDescent="0.2">
      <c r="A796" s="44" t="s">
        <v>965</v>
      </c>
      <c r="B796" s="6" t="s">
        <v>36</v>
      </c>
      <c r="C796" s="7" t="s">
        <v>904</v>
      </c>
      <c r="D796" s="7" t="s">
        <v>998</v>
      </c>
      <c r="E796" s="7" t="s">
        <v>967</v>
      </c>
      <c r="F796" s="42" t="s">
        <v>2364</v>
      </c>
      <c r="G796" s="12">
        <v>2</v>
      </c>
      <c r="H796" s="12">
        <v>2.2000000000000002</v>
      </c>
      <c r="I796" s="12" t="s">
        <v>149</v>
      </c>
      <c r="J796" s="12" t="s">
        <v>972</v>
      </c>
      <c r="K796" s="12" t="s">
        <v>151</v>
      </c>
      <c r="L796" s="7" t="s">
        <v>1388</v>
      </c>
      <c r="M796" s="7" t="s">
        <v>988</v>
      </c>
      <c r="N796" s="7" t="s">
        <v>98</v>
      </c>
      <c r="O796" s="12" t="s">
        <v>99</v>
      </c>
      <c r="P796" s="12" t="s">
        <v>102</v>
      </c>
      <c r="Q796" s="8"/>
      <c r="R796" s="7">
        <v>41</v>
      </c>
      <c r="S796" s="7">
        <v>41</v>
      </c>
      <c r="T796" s="7">
        <v>0</v>
      </c>
      <c r="U796" s="8">
        <f t="shared" si="105"/>
        <v>0</v>
      </c>
      <c r="V796" s="8">
        <f t="shared" si="106"/>
        <v>0</v>
      </c>
      <c r="W796" s="7"/>
      <c r="X796" s="7"/>
      <c r="Y796" s="18">
        <v>0</v>
      </c>
      <c r="Z796" s="18">
        <v>400000</v>
      </c>
      <c r="AA796" s="18">
        <v>0</v>
      </c>
      <c r="AB796" s="8" t="str">
        <f t="shared" si="107"/>
        <v>0</v>
      </c>
      <c r="AC796" s="13">
        <f t="shared" si="108"/>
        <v>0</v>
      </c>
    </row>
    <row r="797" spans="1:29" ht="61.2" x14ac:dyDescent="0.2">
      <c r="A797" s="44" t="s">
        <v>965</v>
      </c>
      <c r="B797" s="6" t="s">
        <v>36</v>
      </c>
      <c r="C797" s="7" t="s">
        <v>904</v>
      </c>
      <c r="D797" s="7" t="s">
        <v>999</v>
      </c>
      <c r="E797" s="7" t="s">
        <v>967</v>
      </c>
      <c r="F797" s="42" t="s">
        <v>1000</v>
      </c>
      <c r="G797" s="12">
        <v>2</v>
      </c>
      <c r="H797" s="12">
        <v>2.2000000000000002</v>
      </c>
      <c r="I797" s="12" t="s">
        <v>149</v>
      </c>
      <c r="J797" s="12" t="s">
        <v>973</v>
      </c>
      <c r="K797" s="12" t="s">
        <v>151</v>
      </c>
      <c r="L797" s="7" t="s">
        <v>1389</v>
      </c>
      <c r="M797" s="7" t="s">
        <v>750</v>
      </c>
      <c r="N797" s="7" t="s">
        <v>98</v>
      </c>
      <c r="O797" s="12" t="s">
        <v>41</v>
      </c>
      <c r="P797" s="12" t="s">
        <v>102</v>
      </c>
      <c r="Q797" s="8"/>
      <c r="R797" s="7">
        <v>1</v>
      </c>
      <c r="S797" s="7">
        <v>1</v>
      </c>
      <c r="T797" s="7">
        <v>0</v>
      </c>
      <c r="U797" s="8">
        <f t="shared" si="105"/>
        <v>0</v>
      </c>
      <c r="V797" s="8">
        <f t="shared" si="106"/>
        <v>0</v>
      </c>
      <c r="W797" s="7"/>
      <c r="X797" s="7"/>
      <c r="Y797" s="18">
        <v>0</v>
      </c>
      <c r="Z797" s="18">
        <v>2350000</v>
      </c>
      <c r="AA797" s="18">
        <v>0</v>
      </c>
      <c r="AB797" s="8" t="str">
        <f t="shared" si="107"/>
        <v>0</v>
      </c>
      <c r="AC797" s="13">
        <f t="shared" si="108"/>
        <v>0</v>
      </c>
    </row>
    <row r="798" spans="1:29" ht="20.399999999999999" x14ac:dyDescent="0.2">
      <c r="A798" s="74" t="s">
        <v>965</v>
      </c>
      <c r="B798" s="56" t="s">
        <v>36</v>
      </c>
      <c r="C798" s="68" t="s">
        <v>904</v>
      </c>
      <c r="D798" s="62" t="s">
        <v>996</v>
      </c>
      <c r="E798" s="65" t="s">
        <v>967</v>
      </c>
      <c r="F798" s="62" t="s">
        <v>1994</v>
      </c>
      <c r="G798" s="59">
        <v>3</v>
      </c>
      <c r="H798" s="59">
        <v>3.1</v>
      </c>
      <c r="I798" s="59" t="s">
        <v>322</v>
      </c>
      <c r="J798" s="59" t="s">
        <v>976</v>
      </c>
      <c r="K798" s="59" t="s">
        <v>490</v>
      </c>
      <c r="L798" s="7" t="s">
        <v>1390</v>
      </c>
      <c r="M798" s="7" t="s">
        <v>992</v>
      </c>
      <c r="N798" s="7" t="s">
        <v>98</v>
      </c>
      <c r="O798" s="12" t="s">
        <v>41</v>
      </c>
      <c r="P798" s="12" t="s">
        <v>101</v>
      </c>
      <c r="Q798" s="8"/>
      <c r="R798" s="7">
        <v>144</v>
      </c>
      <c r="S798" s="7">
        <v>144</v>
      </c>
      <c r="T798" s="7">
        <v>36</v>
      </c>
      <c r="U798" s="8">
        <f t="shared" si="105"/>
        <v>0.25</v>
      </c>
      <c r="V798" s="8">
        <f t="shared" si="106"/>
        <v>0.25</v>
      </c>
      <c r="W798" s="7"/>
      <c r="X798" s="7"/>
      <c r="Y798" s="18">
        <v>200000</v>
      </c>
      <c r="Z798" s="18">
        <v>130862</v>
      </c>
      <c r="AA798" s="18">
        <v>32321.4</v>
      </c>
      <c r="AB798" s="35">
        <f t="shared" si="107"/>
        <v>0.161607</v>
      </c>
      <c r="AC798" s="17">
        <f t="shared" si="108"/>
        <v>0.24698843056043773</v>
      </c>
    </row>
    <row r="799" spans="1:29" ht="20.399999999999999" x14ac:dyDescent="0.2">
      <c r="A799" s="76"/>
      <c r="B799" s="58"/>
      <c r="C799" s="70"/>
      <c r="D799" s="64"/>
      <c r="E799" s="67"/>
      <c r="F799" s="64"/>
      <c r="G799" s="61"/>
      <c r="H799" s="61"/>
      <c r="I799" s="61"/>
      <c r="J799" s="61"/>
      <c r="K799" s="61"/>
      <c r="L799" s="7" t="s">
        <v>1391</v>
      </c>
      <c r="M799" s="7" t="s">
        <v>993</v>
      </c>
      <c r="N799" s="7" t="s">
        <v>98</v>
      </c>
      <c r="O799" s="12" t="s">
        <v>41</v>
      </c>
      <c r="P799" s="12" t="s">
        <v>101</v>
      </c>
      <c r="Q799" s="8"/>
      <c r="R799" s="7">
        <v>15</v>
      </c>
      <c r="S799" s="7">
        <v>15</v>
      </c>
      <c r="T799" s="7">
        <v>0</v>
      </c>
      <c r="U799" s="8">
        <f t="shared" si="105"/>
        <v>0</v>
      </c>
      <c r="V799" s="8">
        <f t="shared" si="106"/>
        <v>0</v>
      </c>
      <c r="W799" s="7"/>
      <c r="X799" s="7"/>
      <c r="Y799" s="18">
        <v>800000</v>
      </c>
      <c r="Z799" s="18">
        <v>523448</v>
      </c>
      <c r="AA799" s="18">
        <v>129285.6</v>
      </c>
      <c r="AB799" s="35">
        <f t="shared" si="107"/>
        <v>0.161607</v>
      </c>
      <c r="AC799" s="17">
        <f t="shared" si="108"/>
        <v>0.24698843056043773</v>
      </c>
    </row>
    <row r="800" spans="1:29" ht="40.799999999999997" x14ac:dyDescent="0.2">
      <c r="A800" s="44" t="s">
        <v>965</v>
      </c>
      <c r="B800" s="6" t="s">
        <v>36</v>
      </c>
      <c r="C800" s="7" t="s">
        <v>904</v>
      </c>
      <c r="D800" s="7" t="s">
        <v>998</v>
      </c>
      <c r="E800" s="7" t="s">
        <v>967</v>
      </c>
      <c r="F800" s="42" t="s">
        <v>2364</v>
      </c>
      <c r="G800" s="12">
        <v>3</v>
      </c>
      <c r="H800" s="12">
        <v>3.1</v>
      </c>
      <c r="I800" s="12" t="s">
        <v>322</v>
      </c>
      <c r="J800" s="12" t="s">
        <v>977</v>
      </c>
      <c r="K800" s="12" t="s">
        <v>490</v>
      </c>
      <c r="L800" s="7" t="s">
        <v>1392</v>
      </c>
      <c r="M800" s="7" t="s">
        <v>994</v>
      </c>
      <c r="N800" s="7" t="s">
        <v>97</v>
      </c>
      <c r="O800" s="12" t="s">
        <v>41</v>
      </c>
      <c r="P800" s="12" t="s">
        <v>102</v>
      </c>
      <c r="Q800" s="8"/>
      <c r="R800" s="7">
        <v>5</v>
      </c>
      <c r="S800" s="7">
        <v>5</v>
      </c>
      <c r="T800" s="7">
        <v>0</v>
      </c>
      <c r="U800" s="8">
        <f t="shared" si="105"/>
        <v>0</v>
      </c>
      <c r="V800" s="8">
        <f t="shared" si="106"/>
        <v>0</v>
      </c>
      <c r="W800" s="7"/>
      <c r="X800" s="7"/>
      <c r="Y800" s="18">
        <v>0</v>
      </c>
      <c r="Z800" s="18">
        <v>500000</v>
      </c>
      <c r="AA800" s="18">
        <v>0</v>
      </c>
      <c r="AB800" s="8" t="str">
        <f t="shared" si="107"/>
        <v>0</v>
      </c>
      <c r="AC800" s="13">
        <f t="shared" si="108"/>
        <v>0</v>
      </c>
    </row>
    <row r="801" spans="1:29" ht="71.400000000000006" x14ac:dyDescent="0.2">
      <c r="A801" s="44" t="s">
        <v>965</v>
      </c>
      <c r="B801" s="6" t="s">
        <v>36</v>
      </c>
      <c r="C801" s="7" t="s">
        <v>904</v>
      </c>
      <c r="D801" s="7" t="s">
        <v>1001</v>
      </c>
      <c r="E801" s="7" t="s">
        <v>967</v>
      </c>
      <c r="F801" s="42" t="s">
        <v>2365</v>
      </c>
      <c r="G801" s="12">
        <v>1</v>
      </c>
      <c r="H801" s="12">
        <v>1.9</v>
      </c>
      <c r="I801" s="12" t="s">
        <v>675</v>
      </c>
      <c r="J801" s="12" t="s">
        <v>1005</v>
      </c>
      <c r="K801" s="12" t="s">
        <v>652</v>
      </c>
      <c r="L801" s="7" t="s">
        <v>1393</v>
      </c>
      <c r="M801" s="7" t="s">
        <v>1011</v>
      </c>
      <c r="N801" s="7" t="s">
        <v>97</v>
      </c>
      <c r="O801" s="12" t="s">
        <v>100</v>
      </c>
      <c r="P801" s="12" t="s">
        <v>101</v>
      </c>
      <c r="Q801" s="8"/>
      <c r="R801" s="7">
        <v>6500000</v>
      </c>
      <c r="S801" s="7">
        <v>6500000</v>
      </c>
      <c r="T801" s="7">
        <v>0</v>
      </c>
      <c r="U801" s="8">
        <f t="shared" si="105"/>
        <v>0</v>
      </c>
      <c r="V801" s="8">
        <f t="shared" si="106"/>
        <v>0</v>
      </c>
      <c r="W801" s="7"/>
      <c r="X801" s="7"/>
      <c r="Y801" s="18">
        <v>0</v>
      </c>
      <c r="Z801" s="18">
        <v>3484600</v>
      </c>
      <c r="AA801" s="18">
        <v>0</v>
      </c>
      <c r="AB801" s="8" t="str">
        <f t="shared" si="107"/>
        <v>0</v>
      </c>
      <c r="AC801" s="13">
        <f t="shared" si="108"/>
        <v>0</v>
      </c>
    </row>
    <row r="802" spans="1:29" ht="45" customHeight="1" x14ac:dyDescent="0.2">
      <c r="A802" s="74" t="s">
        <v>965</v>
      </c>
      <c r="B802" s="56" t="s">
        <v>31</v>
      </c>
      <c r="C802" s="68" t="s">
        <v>904</v>
      </c>
      <c r="D802" s="62" t="s">
        <v>996</v>
      </c>
      <c r="E802" s="65" t="s">
        <v>967</v>
      </c>
      <c r="F802" s="62" t="s">
        <v>1994</v>
      </c>
      <c r="G802" s="59">
        <v>3</v>
      </c>
      <c r="H802" s="59">
        <v>3.8</v>
      </c>
      <c r="I802" s="59" t="s">
        <v>978</v>
      </c>
      <c r="J802" s="59" t="s">
        <v>969</v>
      </c>
      <c r="K802" s="59" t="s">
        <v>911</v>
      </c>
      <c r="L802" s="7" t="s">
        <v>1394</v>
      </c>
      <c r="M802" s="7" t="s">
        <v>982</v>
      </c>
      <c r="N802" s="7" t="s">
        <v>98</v>
      </c>
      <c r="O802" s="12" t="s">
        <v>100</v>
      </c>
      <c r="P802" s="12" t="s">
        <v>101</v>
      </c>
      <c r="Q802" s="8"/>
      <c r="R802" s="7" t="s">
        <v>995</v>
      </c>
      <c r="S802" s="7">
        <v>7</v>
      </c>
      <c r="T802" s="7">
        <v>0</v>
      </c>
      <c r="U802" s="8">
        <f t="shared" si="105"/>
        <v>0</v>
      </c>
      <c r="V802" s="8">
        <f t="shared" si="106"/>
        <v>0</v>
      </c>
      <c r="W802" s="7"/>
      <c r="X802" s="7"/>
      <c r="Y802" s="18">
        <v>0</v>
      </c>
      <c r="Z802" s="18">
        <v>754000</v>
      </c>
      <c r="AA802" s="18">
        <v>0</v>
      </c>
      <c r="AB802" s="8" t="str">
        <f t="shared" si="107"/>
        <v>0</v>
      </c>
      <c r="AC802" s="13">
        <f t="shared" si="108"/>
        <v>0</v>
      </c>
    </row>
    <row r="803" spans="1:29" ht="45" customHeight="1" x14ac:dyDescent="0.2">
      <c r="A803" s="76"/>
      <c r="B803" s="58"/>
      <c r="C803" s="70"/>
      <c r="D803" s="64"/>
      <c r="E803" s="67"/>
      <c r="F803" s="64"/>
      <c r="G803" s="61"/>
      <c r="H803" s="61"/>
      <c r="I803" s="61"/>
      <c r="J803" s="61"/>
      <c r="K803" s="61"/>
      <c r="L803" s="7" t="s">
        <v>1395</v>
      </c>
      <c r="M803" s="7" t="s">
        <v>983</v>
      </c>
      <c r="N803" s="7" t="s">
        <v>98</v>
      </c>
      <c r="O803" s="12" t="s">
        <v>99</v>
      </c>
      <c r="P803" s="12" t="s">
        <v>102</v>
      </c>
      <c r="Q803" s="8"/>
      <c r="R803" s="7">
        <v>1</v>
      </c>
      <c r="S803" s="7">
        <v>1</v>
      </c>
      <c r="T803" s="7">
        <v>0</v>
      </c>
      <c r="U803" s="8">
        <f t="shared" si="105"/>
        <v>0</v>
      </c>
      <c r="V803" s="8">
        <f t="shared" si="106"/>
        <v>0</v>
      </c>
      <c r="W803" s="7"/>
      <c r="X803" s="7"/>
      <c r="Y803" s="18">
        <v>0</v>
      </c>
      <c r="Z803" s="18">
        <v>754000</v>
      </c>
      <c r="AA803" s="18">
        <v>0</v>
      </c>
      <c r="AB803" s="8" t="str">
        <f t="shared" si="107"/>
        <v>0</v>
      </c>
      <c r="AC803" s="13">
        <f t="shared" si="108"/>
        <v>0</v>
      </c>
    </row>
    <row r="804" spans="1:29" ht="20.399999999999999" x14ac:dyDescent="0.2">
      <c r="A804" s="44" t="s">
        <v>965</v>
      </c>
      <c r="B804" s="6" t="s">
        <v>31</v>
      </c>
      <c r="C804" s="7" t="s">
        <v>904</v>
      </c>
      <c r="D804" s="7" t="s">
        <v>980</v>
      </c>
      <c r="E804" s="7" t="s">
        <v>967</v>
      </c>
      <c r="F804" s="42" t="s">
        <v>980</v>
      </c>
      <c r="G804" s="12">
        <v>1</v>
      </c>
      <c r="H804" s="12">
        <v>1.9</v>
      </c>
      <c r="I804" s="12" t="s">
        <v>675</v>
      </c>
      <c r="J804" s="12" t="s">
        <v>971</v>
      </c>
      <c r="K804" s="12" t="s">
        <v>911</v>
      </c>
      <c r="L804" s="7" t="s">
        <v>1396</v>
      </c>
      <c r="M804" s="7" t="s">
        <v>987</v>
      </c>
      <c r="N804" s="7" t="s">
        <v>98</v>
      </c>
      <c r="O804" s="12" t="s">
        <v>41</v>
      </c>
      <c r="P804" s="12" t="s">
        <v>558</v>
      </c>
      <c r="Q804" s="8"/>
      <c r="R804" s="7">
        <v>10</v>
      </c>
      <c r="S804" s="7">
        <v>10</v>
      </c>
      <c r="T804" s="7">
        <v>0</v>
      </c>
      <c r="U804" s="8">
        <f t="shared" si="105"/>
        <v>0</v>
      </c>
      <c r="V804" s="8">
        <f t="shared" si="106"/>
        <v>0</v>
      </c>
      <c r="W804" s="7"/>
      <c r="X804" s="7"/>
      <c r="Y804" s="18">
        <v>3930393</v>
      </c>
      <c r="Z804" s="18">
        <v>3930393</v>
      </c>
      <c r="AA804" s="18">
        <v>0</v>
      </c>
      <c r="AB804" s="8">
        <f t="shared" si="107"/>
        <v>0</v>
      </c>
      <c r="AC804" s="13">
        <f t="shared" si="108"/>
        <v>0</v>
      </c>
    </row>
    <row r="805" spans="1:29" ht="20.399999999999999" x14ac:dyDescent="0.2">
      <c r="A805" s="71" t="s">
        <v>965</v>
      </c>
      <c r="B805" s="56" t="s">
        <v>31</v>
      </c>
      <c r="C805" s="68" t="s">
        <v>904</v>
      </c>
      <c r="D805" s="59" t="s">
        <v>1001</v>
      </c>
      <c r="E805" s="65" t="s">
        <v>967</v>
      </c>
      <c r="F805" s="62" t="s">
        <v>1993</v>
      </c>
      <c r="G805" s="59">
        <v>2</v>
      </c>
      <c r="H805" s="59">
        <v>2.2000000000000002</v>
      </c>
      <c r="I805" s="59" t="s">
        <v>149</v>
      </c>
      <c r="J805" s="59" t="s">
        <v>974</v>
      </c>
      <c r="K805" s="59" t="s">
        <v>151</v>
      </c>
      <c r="L805" s="7" t="s">
        <v>1397</v>
      </c>
      <c r="M805" s="7" t="s">
        <v>989</v>
      </c>
      <c r="N805" s="7" t="s">
        <v>98</v>
      </c>
      <c r="O805" s="12" t="s">
        <v>99</v>
      </c>
      <c r="P805" s="12" t="s">
        <v>102</v>
      </c>
      <c r="Q805" s="8"/>
      <c r="R805" s="7">
        <v>4</v>
      </c>
      <c r="S805" s="7">
        <v>4</v>
      </c>
      <c r="T805" s="7">
        <v>0</v>
      </c>
      <c r="U805" s="8">
        <f t="shared" si="105"/>
        <v>0</v>
      </c>
      <c r="V805" s="8">
        <f t="shared" si="106"/>
        <v>0</v>
      </c>
      <c r="W805" s="7"/>
      <c r="X805" s="7"/>
      <c r="Y805" s="18">
        <v>0</v>
      </c>
      <c r="Z805" s="18">
        <v>329213.40000000002</v>
      </c>
      <c r="AA805" s="18">
        <v>0</v>
      </c>
      <c r="AB805" s="8" t="str">
        <f t="shared" si="107"/>
        <v>0</v>
      </c>
      <c r="AC805" s="13">
        <f t="shared" si="108"/>
        <v>0</v>
      </c>
    </row>
    <row r="806" spans="1:29" ht="20.399999999999999" x14ac:dyDescent="0.2">
      <c r="A806" s="72"/>
      <c r="B806" s="58"/>
      <c r="C806" s="70"/>
      <c r="D806" s="61"/>
      <c r="E806" s="67"/>
      <c r="F806" s="64"/>
      <c r="G806" s="61"/>
      <c r="H806" s="61"/>
      <c r="I806" s="61"/>
      <c r="J806" s="61"/>
      <c r="K806" s="61"/>
      <c r="L806" s="7" t="s">
        <v>1398</v>
      </c>
      <c r="M806" s="7" t="s">
        <v>990</v>
      </c>
      <c r="N806" s="7" t="s">
        <v>98</v>
      </c>
      <c r="O806" s="12" t="s">
        <v>99</v>
      </c>
      <c r="P806" s="12" t="s">
        <v>101</v>
      </c>
      <c r="Q806" s="8"/>
      <c r="R806" s="7">
        <v>26</v>
      </c>
      <c r="S806" s="7">
        <v>26</v>
      </c>
      <c r="T806" s="7">
        <v>8</v>
      </c>
      <c r="U806" s="8">
        <f t="shared" si="105"/>
        <v>0.30769230769230771</v>
      </c>
      <c r="V806" s="8">
        <f t="shared" si="106"/>
        <v>0.30769230769230771</v>
      </c>
      <c r="W806" s="7"/>
      <c r="X806" s="7"/>
      <c r="Y806" s="18">
        <v>0</v>
      </c>
      <c r="Z806" s="18">
        <v>768164.6</v>
      </c>
      <c r="AA806" s="18">
        <v>0</v>
      </c>
      <c r="AB806" s="8" t="str">
        <f t="shared" si="107"/>
        <v>0</v>
      </c>
      <c r="AC806" s="13">
        <f t="shared" si="108"/>
        <v>0</v>
      </c>
    </row>
    <row r="807" spans="1:29" ht="40.799999999999997" x14ac:dyDescent="0.2">
      <c r="A807" s="44" t="s">
        <v>965</v>
      </c>
      <c r="B807" s="6" t="s">
        <v>31</v>
      </c>
      <c r="C807" s="7" t="s">
        <v>904</v>
      </c>
      <c r="D807" s="7" t="s">
        <v>1002</v>
      </c>
      <c r="E807" s="7" t="s">
        <v>967</v>
      </c>
      <c r="F807" s="42" t="s">
        <v>1003</v>
      </c>
      <c r="G807" s="12">
        <v>2</v>
      </c>
      <c r="H807" s="12">
        <v>2.2000000000000002</v>
      </c>
      <c r="I807" s="12" t="s">
        <v>149</v>
      </c>
      <c r="J807" s="12" t="s">
        <v>975</v>
      </c>
      <c r="K807" s="12" t="s">
        <v>151</v>
      </c>
      <c r="L807" s="7" t="s">
        <v>1399</v>
      </c>
      <c r="M807" s="7" t="s">
        <v>991</v>
      </c>
      <c r="N807" s="7" t="s">
        <v>98</v>
      </c>
      <c r="O807" s="12" t="s">
        <v>100</v>
      </c>
      <c r="P807" s="12" t="s">
        <v>102</v>
      </c>
      <c r="Q807" s="8"/>
      <c r="R807" s="7">
        <v>2</v>
      </c>
      <c r="S807" s="7">
        <v>2</v>
      </c>
      <c r="T807" s="7">
        <v>0</v>
      </c>
      <c r="U807" s="8">
        <f t="shared" si="105"/>
        <v>0</v>
      </c>
      <c r="V807" s="8">
        <f t="shared" si="106"/>
        <v>0</v>
      </c>
      <c r="W807" s="7"/>
      <c r="X807" s="7"/>
      <c r="Y807" s="18">
        <v>0</v>
      </c>
      <c r="Z807" s="18">
        <v>1000000</v>
      </c>
      <c r="AA807" s="18">
        <v>0</v>
      </c>
      <c r="AB807" s="8" t="str">
        <f t="shared" si="107"/>
        <v>0</v>
      </c>
      <c r="AC807" s="13">
        <f t="shared" si="108"/>
        <v>0</v>
      </c>
    </row>
    <row r="808" spans="1:29" ht="45" customHeight="1" x14ac:dyDescent="0.2">
      <c r="A808" s="74" t="s">
        <v>965</v>
      </c>
      <c r="B808" s="56" t="s">
        <v>31</v>
      </c>
      <c r="C808" s="68" t="s">
        <v>904</v>
      </c>
      <c r="D808" s="79" t="s">
        <v>996</v>
      </c>
      <c r="E808" s="65" t="s">
        <v>967</v>
      </c>
      <c r="F808" s="62" t="s">
        <v>1994</v>
      </c>
      <c r="G808" s="59">
        <v>1</v>
      </c>
      <c r="H808" s="59">
        <v>1.8</v>
      </c>
      <c r="I808" s="59" t="s">
        <v>1485</v>
      </c>
      <c r="J808" s="59" t="s">
        <v>1486</v>
      </c>
      <c r="K808" s="59" t="s">
        <v>1487</v>
      </c>
      <c r="L808" s="7" t="s">
        <v>1488</v>
      </c>
      <c r="M808" s="7" t="s">
        <v>1491</v>
      </c>
      <c r="N808" s="7" t="s">
        <v>97</v>
      </c>
      <c r="O808" s="12" t="s">
        <v>99</v>
      </c>
      <c r="P808" s="12" t="s">
        <v>101</v>
      </c>
      <c r="Q808" s="8"/>
      <c r="R808" s="7">
        <v>50</v>
      </c>
      <c r="S808" s="7">
        <v>50</v>
      </c>
      <c r="T808" s="7">
        <v>12</v>
      </c>
      <c r="U808" s="8">
        <f t="shared" si="105"/>
        <v>0.24</v>
      </c>
      <c r="V808" s="8">
        <f t="shared" si="106"/>
        <v>0.24</v>
      </c>
      <c r="W808" s="7"/>
      <c r="X808" s="7"/>
      <c r="Y808" s="18">
        <v>14379594</v>
      </c>
      <c r="Z808" s="18">
        <v>14384727</v>
      </c>
      <c r="AA808" s="18">
        <v>741928.6</v>
      </c>
      <c r="AB808" s="8">
        <f t="shared" si="107"/>
        <v>5.159593518426181E-2</v>
      </c>
      <c r="AC808" s="13">
        <f t="shared" si="108"/>
        <v>5.1577523855683878E-2</v>
      </c>
    </row>
    <row r="809" spans="1:29" ht="30.6" x14ac:dyDescent="0.2">
      <c r="A809" s="75"/>
      <c r="B809" s="57"/>
      <c r="C809" s="69"/>
      <c r="D809" s="80"/>
      <c r="E809" s="66"/>
      <c r="F809" s="63"/>
      <c r="G809" s="60"/>
      <c r="H809" s="60"/>
      <c r="I809" s="60"/>
      <c r="J809" s="60"/>
      <c r="K809" s="60"/>
      <c r="L809" s="7" t="s">
        <v>1489</v>
      </c>
      <c r="M809" s="7" t="s">
        <v>1492</v>
      </c>
      <c r="N809" s="7" t="s">
        <v>97</v>
      </c>
      <c r="O809" s="12" t="s">
        <v>99</v>
      </c>
      <c r="P809" s="12" t="s">
        <v>102</v>
      </c>
      <c r="Q809" s="8"/>
      <c r="R809" s="7">
        <v>1</v>
      </c>
      <c r="S809" s="7">
        <v>1</v>
      </c>
      <c r="T809" s="7">
        <v>1</v>
      </c>
      <c r="U809" s="8">
        <f t="shared" si="105"/>
        <v>1</v>
      </c>
      <c r="V809" s="8">
        <f t="shared" si="106"/>
        <v>1</v>
      </c>
      <c r="W809" s="7"/>
      <c r="X809" s="7"/>
      <c r="Y809" s="18">
        <v>14379594</v>
      </c>
      <c r="Z809" s="18">
        <v>14384727</v>
      </c>
      <c r="AA809" s="18">
        <v>741928.6</v>
      </c>
      <c r="AB809" s="8">
        <f t="shared" si="107"/>
        <v>5.159593518426181E-2</v>
      </c>
      <c r="AC809" s="13">
        <f t="shared" si="108"/>
        <v>5.1577523855683878E-2</v>
      </c>
    </row>
    <row r="810" spans="1:29" ht="20.399999999999999" x14ac:dyDescent="0.2">
      <c r="A810" s="76"/>
      <c r="B810" s="58"/>
      <c r="C810" s="70"/>
      <c r="D810" s="81"/>
      <c r="E810" s="67"/>
      <c r="F810" s="64"/>
      <c r="G810" s="61"/>
      <c r="H810" s="61"/>
      <c r="I810" s="61"/>
      <c r="J810" s="61"/>
      <c r="K810" s="61"/>
      <c r="L810" s="7" t="s">
        <v>1490</v>
      </c>
      <c r="M810" s="7" t="s">
        <v>1492</v>
      </c>
      <c r="N810" s="7" t="s">
        <v>97</v>
      </c>
      <c r="O810" s="12" t="s">
        <v>41</v>
      </c>
      <c r="P810" s="12" t="s">
        <v>102</v>
      </c>
      <c r="Q810" s="8"/>
      <c r="R810" s="7">
        <v>1</v>
      </c>
      <c r="S810" s="7">
        <v>1</v>
      </c>
      <c r="T810" s="7">
        <v>0</v>
      </c>
      <c r="U810" s="8">
        <f t="shared" si="105"/>
        <v>0</v>
      </c>
      <c r="V810" s="8">
        <f t="shared" si="106"/>
        <v>0</v>
      </c>
      <c r="W810" s="7"/>
      <c r="X810" s="7"/>
      <c r="Y810" s="18">
        <v>43138782</v>
      </c>
      <c r="Z810" s="18">
        <v>43154181</v>
      </c>
      <c r="AA810" s="18">
        <v>2225785.7999999998</v>
      </c>
      <c r="AB810" s="8">
        <f t="shared" si="107"/>
        <v>5.1595935184261803E-2</v>
      </c>
      <c r="AC810" s="13">
        <f t="shared" si="108"/>
        <v>5.1577523855683878E-2</v>
      </c>
    </row>
    <row r="811" spans="1:29" x14ac:dyDescent="0.2">
      <c r="A811" s="52"/>
      <c r="B811" s="6"/>
      <c r="C811" s="22"/>
      <c r="D811" s="22"/>
      <c r="E811" s="22"/>
      <c r="F811" s="43"/>
      <c r="G811" s="23"/>
      <c r="H811" s="23"/>
      <c r="I811" s="23"/>
      <c r="J811" s="23"/>
      <c r="K811" s="23"/>
      <c r="L811" s="22"/>
      <c r="M811" s="22"/>
      <c r="N811" s="22"/>
      <c r="O811" s="23"/>
      <c r="P811" s="23"/>
      <c r="Q811" s="24"/>
      <c r="R811" s="22"/>
      <c r="S811" s="22"/>
      <c r="T811" s="22"/>
      <c r="U811" s="24"/>
      <c r="V811" s="24"/>
      <c r="W811" s="22"/>
      <c r="X811" s="22"/>
      <c r="Y811" s="27"/>
      <c r="Z811" s="27"/>
      <c r="AA811" s="27"/>
      <c r="AB811" s="24"/>
      <c r="AC811" s="28"/>
    </row>
    <row r="812" spans="1:29" ht="102" x14ac:dyDescent="0.2">
      <c r="A812" s="44" t="s">
        <v>1004</v>
      </c>
      <c r="B812" s="6" t="s">
        <v>29</v>
      </c>
      <c r="C812" s="7" t="s">
        <v>904</v>
      </c>
      <c r="D812" s="7" t="s">
        <v>907</v>
      </c>
      <c r="E812" s="7"/>
      <c r="F812" s="42"/>
      <c r="G812" s="12"/>
      <c r="H812" s="12"/>
      <c r="I812" s="12"/>
      <c r="J812" s="12"/>
      <c r="K812" s="12"/>
      <c r="L812" s="7"/>
      <c r="M812" s="7"/>
      <c r="N812" s="7"/>
      <c r="O812" s="12"/>
      <c r="P812" s="12"/>
      <c r="Q812" s="8"/>
      <c r="R812" s="7"/>
      <c r="S812" s="7"/>
      <c r="T812" s="7"/>
      <c r="U812" s="8"/>
      <c r="V812" s="8"/>
      <c r="W812" s="7"/>
      <c r="X812" s="7"/>
      <c r="Y812" s="18"/>
      <c r="Z812" s="18"/>
      <c r="AA812" s="18"/>
      <c r="AB812" s="8"/>
      <c r="AC812" s="13"/>
    </row>
    <row r="813" spans="1:29" ht="30.6" x14ac:dyDescent="0.2">
      <c r="A813" s="44" t="s">
        <v>1004</v>
      </c>
      <c r="B813" s="6" t="s">
        <v>30</v>
      </c>
      <c r="C813" s="7" t="s">
        <v>904</v>
      </c>
      <c r="D813" s="7" t="s">
        <v>966</v>
      </c>
      <c r="E813" s="7"/>
      <c r="F813" s="42"/>
      <c r="G813" s="12"/>
      <c r="H813" s="12"/>
      <c r="I813" s="12"/>
      <c r="J813" s="12"/>
      <c r="K813" s="12"/>
      <c r="L813" s="7"/>
      <c r="M813" s="7"/>
      <c r="N813" s="7"/>
      <c r="O813" s="12"/>
      <c r="P813" s="12"/>
      <c r="Q813" s="8"/>
      <c r="R813" s="7"/>
      <c r="S813" s="7"/>
      <c r="T813" s="7"/>
      <c r="U813" s="8"/>
      <c r="V813" s="8"/>
      <c r="W813" s="7"/>
      <c r="X813" s="7"/>
      <c r="Y813" s="18"/>
      <c r="Z813" s="18"/>
      <c r="AA813" s="18"/>
      <c r="AB813" s="8"/>
      <c r="AC813" s="13"/>
    </row>
    <row r="814" spans="1:29" ht="61.2" x14ac:dyDescent="0.2">
      <c r="A814" s="44" t="s">
        <v>1004</v>
      </c>
      <c r="B814" s="6" t="s">
        <v>31</v>
      </c>
      <c r="C814" s="7" t="s">
        <v>904</v>
      </c>
      <c r="D814" s="7"/>
      <c r="E814" s="7" t="s">
        <v>1040</v>
      </c>
      <c r="F814" s="42"/>
      <c r="G814" s="12">
        <v>1</v>
      </c>
      <c r="H814" s="12">
        <v>1.3</v>
      </c>
      <c r="I814" s="12" t="s">
        <v>934</v>
      </c>
      <c r="J814" s="12" t="s">
        <v>968</v>
      </c>
      <c r="K814" s="12" t="s">
        <v>938</v>
      </c>
      <c r="L814" s="7" t="s">
        <v>1400</v>
      </c>
      <c r="M814" s="7" t="s">
        <v>981</v>
      </c>
      <c r="N814" s="7" t="s">
        <v>98</v>
      </c>
      <c r="O814" s="12" t="s">
        <v>99</v>
      </c>
      <c r="P814" s="12" t="s">
        <v>558</v>
      </c>
      <c r="Q814" s="8"/>
      <c r="R814" s="7" t="s">
        <v>116</v>
      </c>
      <c r="S814" s="7">
        <v>1</v>
      </c>
      <c r="T814" s="7">
        <v>0</v>
      </c>
      <c r="U814" s="8">
        <f t="shared" ref="U814:U824" si="109">IFERROR((T814/R814),"0")</f>
        <v>0</v>
      </c>
      <c r="V814" s="8">
        <f t="shared" ref="V814:V824" si="110">IFERROR((T814/S814),"0")</f>
        <v>0</v>
      </c>
      <c r="W814" s="7"/>
      <c r="X814" s="7"/>
      <c r="Y814" s="18">
        <v>100000</v>
      </c>
      <c r="Z814" s="18">
        <v>200000</v>
      </c>
      <c r="AA814" s="18">
        <v>0</v>
      </c>
      <c r="AB814" s="8">
        <f t="shared" ref="AB814:AB824" si="111">IFERROR((AA814/Y814),"0")</f>
        <v>0</v>
      </c>
      <c r="AC814" s="13">
        <f t="shared" ref="AC814:AC824" si="112">IFERROR((AA814/Z814),"0")</f>
        <v>0</v>
      </c>
    </row>
    <row r="815" spans="1:29" ht="20.399999999999999" x14ac:dyDescent="0.2">
      <c r="A815" s="74" t="s">
        <v>1004</v>
      </c>
      <c r="B815" s="56" t="s">
        <v>31</v>
      </c>
      <c r="C815" s="68" t="s">
        <v>904</v>
      </c>
      <c r="D815" s="7"/>
      <c r="E815" s="7" t="s">
        <v>1040</v>
      </c>
      <c r="F815" s="42"/>
      <c r="G815" s="59">
        <v>1</v>
      </c>
      <c r="H815" s="59">
        <v>1.8</v>
      </c>
      <c r="I815" s="59" t="s">
        <v>1009</v>
      </c>
      <c r="J815" s="59" t="s">
        <v>1006</v>
      </c>
      <c r="K815" s="59" t="s">
        <v>1010</v>
      </c>
      <c r="L815" s="7" t="s">
        <v>1401</v>
      </c>
      <c r="M815" s="7">
        <v>42590</v>
      </c>
      <c r="N815" s="7" t="s">
        <v>97</v>
      </c>
      <c r="O815" s="12" t="s">
        <v>41</v>
      </c>
      <c r="P815" s="12" t="s">
        <v>102</v>
      </c>
      <c r="Q815" s="8"/>
      <c r="R815" s="7">
        <v>8</v>
      </c>
      <c r="S815" s="7">
        <v>8</v>
      </c>
      <c r="T815" s="7">
        <v>0</v>
      </c>
      <c r="U815" s="8">
        <f t="shared" si="109"/>
        <v>0</v>
      </c>
      <c r="V815" s="8">
        <f t="shared" si="110"/>
        <v>0</v>
      </c>
      <c r="W815" s="7"/>
      <c r="X815" s="7"/>
      <c r="Y815" s="18">
        <v>75000</v>
      </c>
      <c r="Z815" s="18">
        <v>455000</v>
      </c>
      <c r="AA815" s="18">
        <v>0</v>
      </c>
      <c r="AB815" s="8">
        <f t="shared" si="111"/>
        <v>0</v>
      </c>
      <c r="AC815" s="13">
        <f t="shared" si="112"/>
        <v>0</v>
      </c>
    </row>
    <row r="816" spans="1:29" ht="20.399999999999999" x14ac:dyDescent="0.2">
      <c r="A816" s="75"/>
      <c r="B816" s="57"/>
      <c r="C816" s="69"/>
      <c r="D816" s="7"/>
      <c r="E816" s="7" t="s">
        <v>1040</v>
      </c>
      <c r="F816" s="42"/>
      <c r="G816" s="60"/>
      <c r="H816" s="60"/>
      <c r="I816" s="60"/>
      <c r="J816" s="60"/>
      <c r="K816" s="60"/>
      <c r="L816" s="7" t="s">
        <v>1402</v>
      </c>
      <c r="M816" s="7">
        <v>42495</v>
      </c>
      <c r="N816" s="7" t="s">
        <v>97</v>
      </c>
      <c r="O816" s="12" t="s">
        <v>41</v>
      </c>
      <c r="P816" s="12" t="s">
        <v>102</v>
      </c>
      <c r="Q816" s="8"/>
      <c r="R816" s="7">
        <v>5</v>
      </c>
      <c r="S816" s="7">
        <v>5</v>
      </c>
      <c r="T816" s="7">
        <v>0</v>
      </c>
      <c r="U816" s="8">
        <f t="shared" si="109"/>
        <v>0</v>
      </c>
      <c r="V816" s="8">
        <f t="shared" si="110"/>
        <v>0</v>
      </c>
      <c r="W816" s="7"/>
      <c r="X816" s="7"/>
      <c r="Y816" s="18">
        <v>75000</v>
      </c>
      <c r="Z816" s="18">
        <v>455000</v>
      </c>
      <c r="AA816" s="18">
        <v>0</v>
      </c>
      <c r="AB816" s="8">
        <f t="shared" si="111"/>
        <v>0</v>
      </c>
      <c r="AC816" s="13">
        <f t="shared" si="112"/>
        <v>0</v>
      </c>
    </row>
    <row r="817" spans="1:29" ht="20.399999999999999" x14ac:dyDescent="0.2">
      <c r="A817" s="76"/>
      <c r="B817" s="58"/>
      <c r="C817" s="70"/>
      <c r="D817" s="7"/>
      <c r="E817" s="7" t="s">
        <v>1040</v>
      </c>
      <c r="F817" s="42"/>
      <c r="G817" s="61"/>
      <c r="H817" s="61"/>
      <c r="I817" s="61"/>
      <c r="J817" s="61"/>
      <c r="K817" s="61"/>
      <c r="L817" s="7" t="s">
        <v>1403</v>
      </c>
      <c r="M817" s="7" t="s">
        <v>1012</v>
      </c>
      <c r="N817" s="7" t="s">
        <v>98</v>
      </c>
      <c r="O817" s="12" t="s">
        <v>41</v>
      </c>
      <c r="P817" s="12" t="s">
        <v>257</v>
      </c>
      <c r="Q817" s="8"/>
      <c r="R817" s="7">
        <v>56</v>
      </c>
      <c r="S817" s="7">
        <v>56</v>
      </c>
      <c r="T817" s="7">
        <v>0</v>
      </c>
      <c r="U817" s="8">
        <f t="shared" si="109"/>
        <v>0</v>
      </c>
      <c r="V817" s="8">
        <f t="shared" si="110"/>
        <v>0</v>
      </c>
      <c r="W817" s="7"/>
      <c r="X817" s="7"/>
      <c r="Y817" s="18">
        <v>150000</v>
      </c>
      <c r="Z817" s="18">
        <v>910000</v>
      </c>
      <c r="AA817" s="18">
        <v>0</v>
      </c>
      <c r="AB817" s="8">
        <f t="shared" si="111"/>
        <v>0</v>
      </c>
      <c r="AC817" s="13">
        <f t="shared" si="112"/>
        <v>0</v>
      </c>
    </row>
    <row r="818" spans="1:29" ht="51" x14ac:dyDescent="0.2">
      <c r="A818" s="44" t="s">
        <v>1004</v>
      </c>
      <c r="B818" s="6" t="s">
        <v>31</v>
      </c>
      <c r="C818" s="7" t="s">
        <v>904</v>
      </c>
      <c r="D818" s="7" t="s">
        <v>1044</v>
      </c>
      <c r="E818" s="7" t="s">
        <v>1040</v>
      </c>
      <c r="F818" s="42" t="s">
        <v>2366</v>
      </c>
      <c r="G818" s="12">
        <v>1</v>
      </c>
      <c r="H818" s="12">
        <v>1.3</v>
      </c>
      <c r="I818" s="12" t="s">
        <v>73</v>
      </c>
      <c r="J818" s="12" t="s">
        <v>1007</v>
      </c>
      <c r="K818" s="12" t="s">
        <v>911</v>
      </c>
      <c r="L818" s="7" t="s">
        <v>1404</v>
      </c>
      <c r="M818" s="7" t="s">
        <v>1013</v>
      </c>
      <c r="N818" s="7" t="s">
        <v>97</v>
      </c>
      <c r="O818" s="12" t="s">
        <v>99</v>
      </c>
      <c r="P818" s="12" t="s">
        <v>102</v>
      </c>
      <c r="Q818" s="8"/>
      <c r="R818" s="7">
        <v>1</v>
      </c>
      <c r="S818" s="7">
        <v>1</v>
      </c>
      <c r="T818" s="7">
        <v>0</v>
      </c>
      <c r="U818" s="8">
        <f t="shared" si="109"/>
        <v>0</v>
      </c>
      <c r="V818" s="8">
        <f t="shared" si="110"/>
        <v>0</v>
      </c>
      <c r="W818" s="7"/>
      <c r="X818" s="7"/>
      <c r="Y818" s="18">
        <v>0</v>
      </c>
      <c r="Z818" s="18">
        <v>500000</v>
      </c>
      <c r="AA818" s="18">
        <v>0</v>
      </c>
      <c r="AB818" s="8" t="str">
        <f t="shared" si="111"/>
        <v>0</v>
      </c>
      <c r="AC818" s="13">
        <f t="shared" si="112"/>
        <v>0</v>
      </c>
    </row>
    <row r="819" spans="1:29" ht="30.6" x14ac:dyDescent="0.2">
      <c r="A819" s="44" t="s">
        <v>1004</v>
      </c>
      <c r="B819" s="6" t="s">
        <v>31</v>
      </c>
      <c r="C819" s="7" t="s">
        <v>904</v>
      </c>
      <c r="D819" s="7" t="s">
        <v>1042</v>
      </c>
      <c r="E819" s="7" t="s">
        <v>1040</v>
      </c>
      <c r="F819" s="42" t="s">
        <v>1043</v>
      </c>
      <c r="G819" s="12">
        <v>2</v>
      </c>
      <c r="H819" s="12">
        <v>2.2000000000000002</v>
      </c>
      <c r="I819" s="12" t="s">
        <v>149</v>
      </c>
      <c r="J819" s="12" t="s">
        <v>1008</v>
      </c>
      <c r="K819" s="12" t="s">
        <v>151</v>
      </c>
      <c r="L819" s="7" t="s">
        <v>1405</v>
      </c>
      <c r="M819" s="7" t="s">
        <v>1014</v>
      </c>
      <c r="N819" s="7" t="s">
        <v>98</v>
      </c>
      <c r="O819" s="12" t="s">
        <v>41</v>
      </c>
      <c r="P819" s="12" t="s">
        <v>101</v>
      </c>
      <c r="Q819" s="8"/>
      <c r="R819" s="7">
        <v>20</v>
      </c>
      <c r="S819" s="7">
        <v>20</v>
      </c>
      <c r="T819" s="7">
        <v>0</v>
      </c>
      <c r="U819" s="8">
        <f t="shared" si="109"/>
        <v>0</v>
      </c>
      <c r="V819" s="8">
        <f t="shared" si="110"/>
        <v>0</v>
      </c>
      <c r="W819" s="7"/>
      <c r="X819" s="7"/>
      <c r="Y819" s="18">
        <v>0</v>
      </c>
      <c r="Z819" s="18">
        <v>1000000</v>
      </c>
      <c r="AA819" s="18">
        <v>0</v>
      </c>
      <c r="AB819" s="8" t="str">
        <f t="shared" si="111"/>
        <v>0</v>
      </c>
      <c r="AC819" s="13">
        <f t="shared" si="112"/>
        <v>0</v>
      </c>
    </row>
    <row r="820" spans="1:29" ht="30.6" x14ac:dyDescent="0.2">
      <c r="A820" s="71" t="s">
        <v>1004</v>
      </c>
      <c r="B820" s="56" t="s">
        <v>31</v>
      </c>
      <c r="C820" s="68" t="s">
        <v>904</v>
      </c>
      <c r="D820" s="62" t="s">
        <v>1041</v>
      </c>
      <c r="E820" s="65" t="s">
        <v>1040</v>
      </c>
      <c r="F820" s="62" t="s">
        <v>2358</v>
      </c>
      <c r="G820" s="59">
        <v>1</v>
      </c>
      <c r="H820" s="59">
        <v>1.8</v>
      </c>
      <c r="I820" s="59" t="s">
        <v>829</v>
      </c>
      <c r="J820" s="59" t="s">
        <v>802</v>
      </c>
      <c r="K820" s="59" t="s">
        <v>832</v>
      </c>
      <c r="L820" s="7" t="s">
        <v>1406</v>
      </c>
      <c r="M820" s="7" t="s">
        <v>840</v>
      </c>
      <c r="N820" s="7" t="s">
        <v>97</v>
      </c>
      <c r="O820" s="12" t="s">
        <v>41</v>
      </c>
      <c r="P820" s="12" t="s">
        <v>101</v>
      </c>
      <c r="Q820" s="8"/>
      <c r="R820" s="7" t="s">
        <v>428</v>
      </c>
      <c r="S820" s="7">
        <v>2</v>
      </c>
      <c r="T820" s="7">
        <v>0</v>
      </c>
      <c r="U820" s="8">
        <f t="shared" si="109"/>
        <v>0</v>
      </c>
      <c r="V820" s="8">
        <f t="shared" si="110"/>
        <v>0</v>
      </c>
      <c r="W820" s="7"/>
      <c r="X820" s="7"/>
      <c r="Y820" s="18">
        <v>60000</v>
      </c>
      <c r="Z820" s="18">
        <v>67200</v>
      </c>
      <c r="AA820" s="18">
        <v>0</v>
      </c>
      <c r="AB820" s="8">
        <f t="shared" si="111"/>
        <v>0</v>
      </c>
      <c r="AC820" s="13">
        <f t="shared" si="112"/>
        <v>0</v>
      </c>
    </row>
    <row r="821" spans="1:29" ht="30.6" x14ac:dyDescent="0.2">
      <c r="A821" s="73"/>
      <c r="B821" s="57"/>
      <c r="C821" s="69"/>
      <c r="D821" s="63"/>
      <c r="E821" s="66"/>
      <c r="F821" s="63"/>
      <c r="G821" s="60"/>
      <c r="H821" s="60"/>
      <c r="I821" s="60"/>
      <c r="J821" s="60"/>
      <c r="K821" s="60"/>
      <c r="L821" s="7" t="s">
        <v>1407</v>
      </c>
      <c r="M821" s="7" t="s">
        <v>840</v>
      </c>
      <c r="N821" s="7" t="s">
        <v>97</v>
      </c>
      <c r="O821" s="12" t="s">
        <v>41</v>
      </c>
      <c r="P821" s="12" t="s">
        <v>101</v>
      </c>
      <c r="Q821" s="8"/>
      <c r="R821" s="7" t="s">
        <v>877</v>
      </c>
      <c r="S821" s="7">
        <v>4</v>
      </c>
      <c r="T821" s="7">
        <v>0</v>
      </c>
      <c r="U821" s="8">
        <f t="shared" si="109"/>
        <v>0</v>
      </c>
      <c r="V821" s="8">
        <f t="shared" si="110"/>
        <v>0</v>
      </c>
      <c r="W821" s="7"/>
      <c r="X821" s="7"/>
      <c r="Y821" s="18">
        <v>60000</v>
      </c>
      <c r="Z821" s="18">
        <v>67200</v>
      </c>
      <c r="AA821" s="18">
        <v>0</v>
      </c>
      <c r="AB821" s="8">
        <f t="shared" si="111"/>
        <v>0</v>
      </c>
      <c r="AC821" s="13">
        <f t="shared" si="112"/>
        <v>0</v>
      </c>
    </row>
    <row r="822" spans="1:29" ht="20.399999999999999" x14ac:dyDescent="0.2">
      <c r="A822" s="73"/>
      <c r="B822" s="57"/>
      <c r="C822" s="69"/>
      <c r="D822" s="63"/>
      <c r="E822" s="66"/>
      <c r="F822" s="63"/>
      <c r="G822" s="60"/>
      <c r="H822" s="60"/>
      <c r="I822" s="60"/>
      <c r="J822" s="60"/>
      <c r="K822" s="60"/>
      <c r="L822" s="7" t="s">
        <v>1408</v>
      </c>
      <c r="M822" s="7" t="s">
        <v>841</v>
      </c>
      <c r="N822" s="7" t="s">
        <v>97</v>
      </c>
      <c r="O822" s="12" t="s">
        <v>41</v>
      </c>
      <c r="P822" s="12" t="s">
        <v>102</v>
      </c>
      <c r="Q822" s="8"/>
      <c r="R822" s="7" t="s">
        <v>116</v>
      </c>
      <c r="S822" s="7">
        <v>1</v>
      </c>
      <c r="T822" s="7">
        <v>0</v>
      </c>
      <c r="U822" s="8">
        <f t="shared" si="109"/>
        <v>0</v>
      </c>
      <c r="V822" s="8">
        <f t="shared" si="110"/>
        <v>0</v>
      </c>
      <c r="W822" s="7"/>
      <c r="X822" s="7"/>
      <c r="Y822" s="18">
        <v>60000</v>
      </c>
      <c r="Z822" s="18">
        <v>67200</v>
      </c>
      <c r="AA822" s="18">
        <v>0</v>
      </c>
      <c r="AB822" s="8">
        <f t="shared" si="111"/>
        <v>0</v>
      </c>
      <c r="AC822" s="13">
        <f t="shared" si="112"/>
        <v>0</v>
      </c>
    </row>
    <row r="823" spans="1:29" ht="20.399999999999999" x14ac:dyDescent="0.2">
      <c r="A823" s="73"/>
      <c r="B823" s="57"/>
      <c r="C823" s="69"/>
      <c r="D823" s="63"/>
      <c r="E823" s="66"/>
      <c r="F823" s="63"/>
      <c r="G823" s="60"/>
      <c r="H823" s="60"/>
      <c r="I823" s="60"/>
      <c r="J823" s="60"/>
      <c r="K823" s="60"/>
      <c r="L823" s="7" t="s">
        <v>1409</v>
      </c>
      <c r="M823" s="7" t="s">
        <v>842</v>
      </c>
      <c r="N823" s="7" t="s">
        <v>97</v>
      </c>
      <c r="O823" s="12" t="s">
        <v>41</v>
      </c>
      <c r="P823" s="12" t="s">
        <v>102</v>
      </c>
      <c r="Q823" s="8"/>
      <c r="R823" s="7" t="s">
        <v>116</v>
      </c>
      <c r="S823" s="7">
        <v>1</v>
      </c>
      <c r="T823" s="7">
        <v>0</v>
      </c>
      <c r="U823" s="8">
        <f t="shared" si="109"/>
        <v>0</v>
      </c>
      <c r="V823" s="8">
        <f t="shared" si="110"/>
        <v>0</v>
      </c>
      <c r="W823" s="7"/>
      <c r="X823" s="7"/>
      <c r="Y823" s="18">
        <v>60000</v>
      </c>
      <c r="Z823" s="18">
        <v>67200</v>
      </c>
      <c r="AA823" s="18">
        <v>0</v>
      </c>
      <c r="AB823" s="8">
        <f t="shared" si="111"/>
        <v>0</v>
      </c>
      <c r="AC823" s="13">
        <f t="shared" si="112"/>
        <v>0</v>
      </c>
    </row>
    <row r="824" spans="1:29" ht="30.6" x14ac:dyDescent="0.2">
      <c r="A824" s="72"/>
      <c r="B824" s="58"/>
      <c r="C824" s="70"/>
      <c r="D824" s="64"/>
      <c r="E824" s="67"/>
      <c r="F824" s="64"/>
      <c r="G824" s="61"/>
      <c r="H824" s="61"/>
      <c r="I824" s="61"/>
      <c r="J824" s="61"/>
      <c r="K824" s="61"/>
      <c r="L824" s="7" t="s">
        <v>1410</v>
      </c>
      <c r="M824" s="7" t="s">
        <v>840</v>
      </c>
      <c r="N824" s="7" t="s">
        <v>97</v>
      </c>
      <c r="O824" s="12" t="s">
        <v>41</v>
      </c>
      <c r="P824" s="12" t="s">
        <v>102</v>
      </c>
      <c r="Q824" s="8"/>
      <c r="R824" s="7" t="s">
        <v>116</v>
      </c>
      <c r="S824" s="7">
        <v>1</v>
      </c>
      <c r="T824" s="7">
        <v>0</v>
      </c>
      <c r="U824" s="8">
        <f t="shared" si="109"/>
        <v>0</v>
      </c>
      <c r="V824" s="8">
        <f t="shared" si="110"/>
        <v>0</v>
      </c>
      <c r="W824" s="7"/>
      <c r="X824" s="7"/>
      <c r="Y824" s="18">
        <v>60000</v>
      </c>
      <c r="Z824" s="18">
        <v>67200</v>
      </c>
      <c r="AA824" s="18">
        <v>0</v>
      </c>
      <c r="AB824" s="8">
        <f t="shared" si="111"/>
        <v>0</v>
      </c>
      <c r="AC824" s="13">
        <f t="shared" si="112"/>
        <v>0</v>
      </c>
    </row>
    <row r="825" spans="1:29" ht="49.5" customHeight="1" x14ac:dyDescent="0.2">
      <c r="A825" s="74" t="s">
        <v>1004</v>
      </c>
      <c r="B825" s="56" t="s">
        <v>31</v>
      </c>
      <c r="C825" s="68" t="s">
        <v>904</v>
      </c>
      <c r="D825" s="62" t="s">
        <v>1446</v>
      </c>
      <c r="E825" s="65" t="s">
        <v>1040</v>
      </c>
      <c r="F825" s="62" t="s">
        <v>2367</v>
      </c>
      <c r="G825" s="59">
        <v>1</v>
      </c>
      <c r="H825" s="59">
        <v>1.7</v>
      </c>
      <c r="I825" s="59" t="s">
        <v>72</v>
      </c>
      <c r="J825" s="59" t="s">
        <v>1436</v>
      </c>
      <c r="K825" s="59" t="s">
        <v>1010</v>
      </c>
      <c r="L825" s="7" t="s">
        <v>1437</v>
      </c>
      <c r="M825" s="7" t="s">
        <v>1442</v>
      </c>
      <c r="N825" s="7" t="s">
        <v>97</v>
      </c>
      <c r="O825" s="12" t="s">
        <v>99</v>
      </c>
      <c r="P825" s="12" t="s">
        <v>101</v>
      </c>
      <c r="Q825" s="8"/>
      <c r="R825" s="7">
        <v>2400</v>
      </c>
      <c r="S825" s="7">
        <v>2400</v>
      </c>
      <c r="T825" s="7">
        <v>0</v>
      </c>
      <c r="U825" s="8">
        <f>IFERROR((T825/R825),"0")</f>
        <v>0</v>
      </c>
      <c r="V825" s="8">
        <f>IFERROR((T825/S825),"0")</f>
        <v>0</v>
      </c>
      <c r="W825" s="7"/>
      <c r="X825" s="7"/>
      <c r="Y825" s="18">
        <v>8012359.7999999998</v>
      </c>
      <c r="Z825" s="18">
        <v>8012536.2000000002</v>
      </c>
      <c r="AA825" s="18">
        <v>1966655.4</v>
      </c>
      <c r="AB825" s="35">
        <f>IFERROR((AA825/Y825),"0")</f>
        <v>0.24545270670445926</v>
      </c>
      <c r="AC825" s="17">
        <f>IFERROR((AA825/Z825),"0")</f>
        <v>0.24544730294011025</v>
      </c>
    </row>
    <row r="826" spans="1:29" ht="49.5" customHeight="1" x14ac:dyDescent="0.2">
      <c r="A826" s="75"/>
      <c r="B826" s="57"/>
      <c r="C826" s="69"/>
      <c r="D826" s="63"/>
      <c r="E826" s="66"/>
      <c r="F826" s="63"/>
      <c r="G826" s="60"/>
      <c r="H826" s="60"/>
      <c r="I826" s="60"/>
      <c r="J826" s="60"/>
      <c r="K826" s="60"/>
      <c r="L826" s="7" t="s">
        <v>1438</v>
      </c>
      <c r="M826" s="7" t="s">
        <v>1443</v>
      </c>
      <c r="N826" s="7" t="s">
        <v>97</v>
      </c>
      <c r="O826" s="12" t="s">
        <v>99</v>
      </c>
      <c r="P826" s="12" t="s">
        <v>101</v>
      </c>
      <c r="Q826" s="8"/>
      <c r="R826" s="7">
        <v>3</v>
      </c>
      <c r="S826" s="7">
        <v>3</v>
      </c>
      <c r="T826" s="7">
        <v>0</v>
      </c>
      <c r="U826" s="8">
        <f>IFERROR((T826/R826),"0")</f>
        <v>0</v>
      </c>
      <c r="V826" s="8">
        <f>IFERROR((T826/S826),"0")</f>
        <v>0</v>
      </c>
      <c r="W826" s="7"/>
      <c r="X826" s="7"/>
      <c r="Y826" s="18">
        <v>8012359.7999999998</v>
      </c>
      <c r="Z826" s="18">
        <v>8012536.2000000002</v>
      </c>
      <c r="AA826" s="18">
        <v>1966655.4</v>
      </c>
      <c r="AB826" s="35">
        <f>IFERROR((AA826/Y826),"0")</f>
        <v>0.24545270670445926</v>
      </c>
      <c r="AC826" s="17">
        <f>IFERROR((AA826/Z826),"0")</f>
        <v>0.24544730294011025</v>
      </c>
    </row>
    <row r="827" spans="1:29" ht="49.5" customHeight="1" x14ac:dyDescent="0.2">
      <c r="A827" s="75"/>
      <c r="B827" s="57"/>
      <c r="C827" s="69"/>
      <c r="D827" s="63"/>
      <c r="E827" s="66"/>
      <c r="F827" s="63"/>
      <c r="G827" s="60"/>
      <c r="H827" s="60"/>
      <c r="I827" s="60"/>
      <c r="J827" s="60"/>
      <c r="K827" s="60"/>
      <c r="L827" s="7" t="s">
        <v>1439</v>
      </c>
      <c r="M827" s="7" t="s">
        <v>1444</v>
      </c>
      <c r="N827" s="7" t="s">
        <v>97</v>
      </c>
      <c r="O827" s="12" t="s">
        <v>99</v>
      </c>
      <c r="P827" s="12" t="s">
        <v>101</v>
      </c>
      <c r="Q827" s="8"/>
      <c r="R827" s="7">
        <v>100</v>
      </c>
      <c r="S827" s="7">
        <v>100</v>
      </c>
      <c r="T827" s="7">
        <v>0</v>
      </c>
      <c r="U827" s="8">
        <f>IFERROR((T827/R827),"0")</f>
        <v>0</v>
      </c>
      <c r="V827" s="8">
        <f>IFERROR((T827/S827),"0")</f>
        <v>0</v>
      </c>
      <c r="W827" s="7"/>
      <c r="X827" s="7"/>
      <c r="Y827" s="18">
        <v>8012359.7999999998</v>
      </c>
      <c r="Z827" s="18">
        <v>8012536.2000000002</v>
      </c>
      <c r="AA827" s="18">
        <v>1966655.4</v>
      </c>
      <c r="AB827" s="35">
        <f>IFERROR((AA827/Y827),"0")</f>
        <v>0.24545270670445926</v>
      </c>
      <c r="AC827" s="17">
        <f>IFERROR((AA827/Z827),"0")</f>
        <v>0.24544730294011025</v>
      </c>
    </row>
    <row r="828" spans="1:29" ht="49.5" customHeight="1" x14ac:dyDescent="0.2">
      <c r="A828" s="75"/>
      <c r="B828" s="57"/>
      <c r="C828" s="69"/>
      <c r="D828" s="63"/>
      <c r="E828" s="66"/>
      <c r="F828" s="63"/>
      <c r="G828" s="60"/>
      <c r="H828" s="60"/>
      <c r="I828" s="60"/>
      <c r="J828" s="60"/>
      <c r="K828" s="60"/>
      <c r="L828" s="7" t="s">
        <v>1440</v>
      </c>
      <c r="M828" s="7" t="s">
        <v>1277</v>
      </c>
      <c r="N828" s="7" t="s">
        <v>97</v>
      </c>
      <c r="O828" s="12" t="s">
        <v>99</v>
      </c>
      <c r="P828" s="12" t="s">
        <v>101</v>
      </c>
      <c r="Q828" s="8"/>
      <c r="R828" s="7">
        <v>50</v>
      </c>
      <c r="S828" s="7">
        <v>50</v>
      </c>
      <c r="T828" s="7">
        <v>0</v>
      </c>
      <c r="U828" s="8">
        <f>IFERROR((T828/R828),"0")</f>
        <v>0</v>
      </c>
      <c r="V828" s="8">
        <f>IFERROR((T828/S828),"0")</f>
        <v>0</v>
      </c>
      <c r="W828" s="7"/>
      <c r="X828" s="7"/>
      <c r="Y828" s="18">
        <v>8012359.7999999998</v>
      </c>
      <c r="Z828" s="18">
        <v>8012536.2000000002</v>
      </c>
      <c r="AA828" s="18">
        <v>1966655.4</v>
      </c>
      <c r="AB828" s="35">
        <f>IFERROR((AA828/Y828),"0")</f>
        <v>0.24545270670445926</v>
      </c>
      <c r="AC828" s="17">
        <f>IFERROR((AA828/Z828),"0")</f>
        <v>0.24544730294011025</v>
      </c>
    </row>
    <row r="829" spans="1:29" ht="49.5" customHeight="1" x14ac:dyDescent="0.2">
      <c r="A829" s="76"/>
      <c r="B829" s="58"/>
      <c r="C829" s="70"/>
      <c r="D829" s="64"/>
      <c r="E829" s="67"/>
      <c r="F829" s="64"/>
      <c r="G829" s="61"/>
      <c r="H829" s="61"/>
      <c r="I829" s="61"/>
      <c r="J829" s="61"/>
      <c r="K829" s="61"/>
      <c r="L829" s="7" t="s">
        <v>1441</v>
      </c>
      <c r="M829" s="7" t="s">
        <v>1445</v>
      </c>
      <c r="N829" s="7" t="s">
        <v>97</v>
      </c>
      <c r="O829" s="12" t="s">
        <v>99</v>
      </c>
      <c r="P829" s="12" t="s">
        <v>101</v>
      </c>
      <c r="Q829" s="8"/>
      <c r="R829" s="7">
        <v>90</v>
      </c>
      <c r="S829" s="7">
        <v>90</v>
      </c>
      <c r="T829" s="7">
        <v>0</v>
      </c>
      <c r="U829" s="8">
        <f>IFERROR((T829/R829),"0")</f>
        <v>0</v>
      </c>
      <c r="V829" s="8">
        <f>IFERROR((T829/S829),"0")</f>
        <v>0</v>
      </c>
      <c r="W829" s="7"/>
      <c r="X829" s="7"/>
      <c r="Y829" s="18">
        <v>8012359.7999999998</v>
      </c>
      <c r="Z829" s="18">
        <v>8012536.2000000002</v>
      </c>
      <c r="AA829" s="18">
        <v>1966655.4</v>
      </c>
      <c r="AB829" s="35">
        <f>IFERROR((AA829/Y829),"0")</f>
        <v>0.24545270670445926</v>
      </c>
      <c r="AC829" s="17">
        <f>IFERROR((AA829/Z829),"0")</f>
        <v>0.24544730294011025</v>
      </c>
    </row>
    <row r="830" spans="1:29" ht="22.5" customHeight="1" x14ac:dyDescent="0.2">
      <c r="A830" s="74" t="s">
        <v>1004</v>
      </c>
      <c r="B830" s="56" t="s">
        <v>31</v>
      </c>
      <c r="C830" s="68" t="s">
        <v>904</v>
      </c>
      <c r="D830" s="59" t="s">
        <v>1493</v>
      </c>
      <c r="E830" s="65" t="s">
        <v>1040</v>
      </c>
      <c r="F830" s="62" t="s">
        <v>2368</v>
      </c>
      <c r="G830" s="59">
        <v>1</v>
      </c>
      <c r="H830" s="59">
        <v>1.3</v>
      </c>
      <c r="I830" s="59" t="s">
        <v>73</v>
      </c>
      <c r="J830" s="59" t="s">
        <v>1494</v>
      </c>
      <c r="K830" s="59" t="s">
        <v>911</v>
      </c>
      <c r="L830" s="7" t="s">
        <v>1495</v>
      </c>
      <c r="M830" s="7" t="s">
        <v>1535</v>
      </c>
      <c r="N830" s="7" t="s">
        <v>97</v>
      </c>
      <c r="O830" s="12" t="s">
        <v>99</v>
      </c>
      <c r="P830" s="12" t="s">
        <v>102</v>
      </c>
      <c r="Q830" s="8"/>
      <c r="R830" s="7">
        <v>2</v>
      </c>
      <c r="S830" s="7">
        <v>2</v>
      </c>
      <c r="T830" s="7">
        <v>0</v>
      </c>
      <c r="U830" s="8">
        <f t="shared" ref="U830:U884" si="113">IFERROR((T830/R830),"0")</f>
        <v>0</v>
      </c>
      <c r="V830" s="8">
        <f t="shared" ref="V830:V884" si="114">IFERROR((T830/S830),"0")</f>
        <v>0</v>
      </c>
      <c r="W830" s="7"/>
      <c r="X830" s="7"/>
      <c r="Y830" s="18">
        <v>806231.28</v>
      </c>
      <c r="Z830" s="18">
        <v>815983.36</v>
      </c>
      <c r="AA830" s="18">
        <v>176821.53</v>
      </c>
      <c r="AB830" s="35">
        <f t="shared" ref="AB830:AB884" si="115">IFERROR((AA830/Y830),"0")</f>
        <v>0.21931861785367593</v>
      </c>
      <c r="AC830" s="17">
        <f t="shared" ref="AC830:AC884" si="116">IFERROR((AA830/Z830),"0")</f>
        <v>0.21669747039939638</v>
      </c>
    </row>
    <row r="831" spans="1:29" ht="22.5" customHeight="1" x14ac:dyDescent="0.2">
      <c r="A831" s="75"/>
      <c r="B831" s="57"/>
      <c r="C831" s="69"/>
      <c r="D831" s="60"/>
      <c r="E831" s="66"/>
      <c r="F831" s="63"/>
      <c r="G831" s="60"/>
      <c r="H831" s="60"/>
      <c r="I831" s="60"/>
      <c r="J831" s="60"/>
      <c r="K831" s="60"/>
      <c r="L831" s="7" t="s">
        <v>1496</v>
      </c>
      <c r="M831" s="7" t="s">
        <v>1536</v>
      </c>
      <c r="N831" s="7" t="s">
        <v>97</v>
      </c>
      <c r="O831" s="12" t="s">
        <v>41</v>
      </c>
      <c r="P831" s="12" t="s">
        <v>101</v>
      </c>
      <c r="Q831" s="8"/>
      <c r="R831" s="7">
        <v>85</v>
      </c>
      <c r="S831" s="7">
        <v>85</v>
      </c>
      <c r="T831" s="7">
        <v>24.83</v>
      </c>
      <c r="U831" s="35">
        <f t="shared" si="113"/>
        <v>0.29211764705882348</v>
      </c>
      <c r="V831" s="35">
        <f t="shared" si="114"/>
        <v>0.29211764705882348</v>
      </c>
      <c r="W831" s="7"/>
      <c r="X831" s="7"/>
      <c r="Y831" s="18">
        <v>1451216.304</v>
      </c>
      <c r="Z831" s="18">
        <v>1468770.048</v>
      </c>
      <c r="AA831" s="18">
        <v>318278.75400000002</v>
      </c>
      <c r="AB831" s="35">
        <f t="shared" si="115"/>
        <v>0.21931861785367593</v>
      </c>
      <c r="AC831" s="17">
        <f t="shared" si="116"/>
        <v>0.21669747039939641</v>
      </c>
    </row>
    <row r="832" spans="1:29" ht="22.5" customHeight="1" x14ac:dyDescent="0.2">
      <c r="A832" s="75"/>
      <c r="B832" s="57"/>
      <c r="C832" s="69"/>
      <c r="D832" s="60"/>
      <c r="E832" s="66"/>
      <c r="F832" s="63"/>
      <c r="G832" s="60"/>
      <c r="H832" s="60"/>
      <c r="I832" s="60"/>
      <c r="J832" s="60"/>
      <c r="K832" s="60"/>
      <c r="L832" s="7" t="s">
        <v>1497</v>
      </c>
      <c r="M832" s="7" t="s">
        <v>1537</v>
      </c>
      <c r="N832" s="7" t="s">
        <v>97</v>
      </c>
      <c r="O832" s="12" t="s">
        <v>41</v>
      </c>
      <c r="P832" s="12" t="s">
        <v>101</v>
      </c>
      <c r="Q832" s="8"/>
      <c r="R832" s="7">
        <v>4</v>
      </c>
      <c r="S832" s="7">
        <v>4</v>
      </c>
      <c r="T832" s="7">
        <v>0</v>
      </c>
      <c r="U832" s="8">
        <f t="shared" si="113"/>
        <v>0</v>
      </c>
      <c r="V832" s="8">
        <f t="shared" si="114"/>
        <v>0</v>
      </c>
      <c r="W832" s="7"/>
      <c r="X832" s="7"/>
      <c r="Y832" s="18">
        <v>1451216.304</v>
      </c>
      <c r="Z832" s="18">
        <v>1468770.048</v>
      </c>
      <c r="AA832" s="18">
        <v>318278.75400000002</v>
      </c>
      <c r="AB832" s="35">
        <f t="shared" si="115"/>
        <v>0.21931861785367593</v>
      </c>
      <c r="AC832" s="17">
        <f t="shared" si="116"/>
        <v>0.21669747039939641</v>
      </c>
    </row>
    <row r="833" spans="1:29" ht="22.5" customHeight="1" x14ac:dyDescent="0.2">
      <c r="A833" s="75"/>
      <c r="B833" s="57"/>
      <c r="C833" s="69"/>
      <c r="D833" s="60"/>
      <c r="E833" s="66"/>
      <c r="F833" s="63"/>
      <c r="G833" s="60"/>
      <c r="H833" s="60"/>
      <c r="I833" s="60"/>
      <c r="J833" s="60"/>
      <c r="K833" s="60"/>
      <c r="L833" s="7" t="s">
        <v>1498</v>
      </c>
      <c r="M833" s="7" t="s">
        <v>1538</v>
      </c>
      <c r="N833" s="7" t="s">
        <v>97</v>
      </c>
      <c r="O833" s="12" t="s">
        <v>41</v>
      </c>
      <c r="P833" s="12" t="s">
        <v>101</v>
      </c>
      <c r="Q833" s="8"/>
      <c r="R833" s="7">
        <v>4</v>
      </c>
      <c r="S833" s="7">
        <v>4</v>
      </c>
      <c r="T833" s="7">
        <v>2</v>
      </c>
      <c r="U833" s="8">
        <f t="shared" si="113"/>
        <v>0.5</v>
      </c>
      <c r="V833" s="8">
        <f t="shared" si="114"/>
        <v>0.5</v>
      </c>
      <c r="W833" s="7"/>
      <c r="X833" s="7"/>
      <c r="Y833" s="18">
        <v>1451216.304</v>
      </c>
      <c r="Z833" s="18">
        <v>1468770.048</v>
      </c>
      <c r="AA833" s="18">
        <v>318278.75400000002</v>
      </c>
      <c r="AB833" s="35">
        <f t="shared" si="115"/>
        <v>0.21931861785367593</v>
      </c>
      <c r="AC833" s="17">
        <f t="shared" si="116"/>
        <v>0.21669747039939641</v>
      </c>
    </row>
    <row r="834" spans="1:29" ht="22.5" customHeight="1" x14ac:dyDescent="0.2">
      <c r="A834" s="75"/>
      <c r="B834" s="57"/>
      <c r="C834" s="69"/>
      <c r="D834" s="60"/>
      <c r="E834" s="66"/>
      <c r="F834" s="63"/>
      <c r="G834" s="60"/>
      <c r="H834" s="60"/>
      <c r="I834" s="60"/>
      <c r="J834" s="60"/>
      <c r="K834" s="60"/>
      <c r="L834" s="7" t="s">
        <v>1499</v>
      </c>
      <c r="M834" s="7" t="s">
        <v>1539</v>
      </c>
      <c r="N834" s="7" t="s">
        <v>97</v>
      </c>
      <c r="O834" s="12" t="s">
        <v>41</v>
      </c>
      <c r="P834" s="12" t="s">
        <v>101</v>
      </c>
      <c r="Q834" s="8"/>
      <c r="R834" s="7">
        <v>95</v>
      </c>
      <c r="S834" s="7">
        <v>95</v>
      </c>
      <c r="T834" s="7">
        <v>24.99</v>
      </c>
      <c r="U834" s="35">
        <f t="shared" si="113"/>
        <v>0.26305263157894737</v>
      </c>
      <c r="V834" s="35">
        <f t="shared" si="114"/>
        <v>0.26305263157894737</v>
      </c>
      <c r="W834" s="7"/>
      <c r="X834" s="7"/>
      <c r="Y834" s="18">
        <v>1451216.304</v>
      </c>
      <c r="Z834" s="18">
        <v>1468770.048</v>
      </c>
      <c r="AA834" s="18">
        <v>318278.75400000002</v>
      </c>
      <c r="AB834" s="35">
        <f t="shared" si="115"/>
        <v>0.21931861785367593</v>
      </c>
      <c r="AC834" s="17">
        <f t="shared" si="116"/>
        <v>0.21669747039939641</v>
      </c>
    </row>
    <row r="835" spans="1:29" ht="22.5" customHeight="1" x14ac:dyDescent="0.2">
      <c r="A835" s="75"/>
      <c r="B835" s="57"/>
      <c r="C835" s="69"/>
      <c r="D835" s="60"/>
      <c r="E835" s="66"/>
      <c r="F835" s="63"/>
      <c r="G835" s="60"/>
      <c r="H835" s="60"/>
      <c r="I835" s="60"/>
      <c r="J835" s="60"/>
      <c r="K835" s="60"/>
      <c r="L835" s="7" t="s">
        <v>1500</v>
      </c>
      <c r="M835" s="7" t="s">
        <v>1540</v>
      </c>
      <c r="N835" s="7" t="s">
        <v>97</v>
      </c>
      <c r="O835" s="12" t="s">
        <v>41</v>
      </c>
      <c r="P835" s="12" t="s">
        <v>101</v>
      </c>
      <c r="Q835" s="8"/>
      <c r="R835" s="7">
        <v>95</v>
      </c>
      <c r="S835" s="7">
        <v>95</v>
      </c>
      <c r="T835" s="7">
        <v>24.95</v>
      </c>
      <c r="U835" s="35">
        <f t="shared" si="113"/>
        <v>0.26263157894736844</v>
      </c>
      <c r="V835" s="35">
        <f t="shared" si="114"/>
        <v>0.26263157894736844</v>
      </c>
      <c r="W835" s="7"/>
      <c r="X835" s="7"/>
      <c r="Y835" s="18">
        <v>1451216.304</v>
      </c>
      <c r="Z835" s="18">
        <v>1468770.048</v>
      </c>
      <c r="AA835" s="18">
        <v>318278.75400000002</v>
      </c>
      <c r="AB835" s="35">
        <f t="shared" si="115"/>
        <v>0.21931861785367593</v>
      </c>
      <c r="AC835" s="17">
        <f t="shared" si="116"/>
        <v>0.21669747039939641</v>
      </c>
    </row>
    <row r="836" spans="1:29" ht="22.5" customHeight="1" x14ac:dyDescent="0.2">
      <c r="A836" s="75"/>
      <c r="B836" s="57"/>
      <c r="C836" s="69"/>
      <c r="D836" s="60"/>
      <c r="E836" s="66"/>
      <c r="F836" s="63"/>
      <c r="G836" s="60"/>
      <c r="H836" s="60"/>
      <c r="I836" s="60"/>
      <c r="J836" s="60"/>
      <c r="K836" s="60"/>
      <c r="L836" s="7" t="s">
        <v>1501</v>
      </c>
      <c r="M836" s="7" t="s">
        <v>1541</v>
      </c>
      <c r="N836" s="7" t="s">
        <v>97</v>
      </c>
      <c r="O836" s="12" t="s">
        <v>41</v>
      </c>
      <c r="P836" s="12" t="s">
        <v>101</v>
      </c>
      <c r="Q836" s="8"/>
      <c r="R836" s="7">
        <v>95</v>
      </c>
      <c r="S836" s="7">
        <v>95</v>
      </c>
      <c r="T836" s="7">
        <v>24.99</v>
      </c>
      <c r="U836" s="35">
        <f t="shared" si="113"/>
        <v>0.26305263157894737</v>
      </c>
      <c r="V836" s="35">
        <f t="shared" si="114"/>
        <v>0.26305263157894737</v>
      </c>
      <c r="W836" s="7"/>
      <c r="X836" s="7"/>
      <c r="Y836" s="18">
        <v>1451216.304</v>
      </c>
      <c r="Z836" s="18">
        <v>1468770.048</v>
      </c>
      <c r="AA836" s="18">
        <v>318278.75400000002</v>
      </c>
      <c r="AB836" s="35">
        <f t="shared" si="115"/>
        <v>0.21931861785367593</v>
      </c>
      <c r="AC836" s="17">
        <f t="shared" si="116"/>
        <v>0.21669747039939641</v>
      </c>
    </row>
    <row r="837" spans="1:29" ht="22.5" customHeight="1" x14ac:dyDescent="0.2">
      <c r="A837" s="75"/>
      <c r="B837" s="57"/>
      <c r="C837" s="69"/>
      <c r="D837" s="60"/>
      <c r="E837" s="66"/>
      <c r="F837" s="63"/>
      <c r="G837" s="60"/>
      <c r="H837" s="60"/>
      <c r="I837" s="60"/>
      <c r="J837" s="60"/>
      <c r="K837" s="60"/>
      <c r="L837" s="7" t="s">
        <v>1502</v>
      </c>
      <c r="M837" s="7" t="s">
        <v>1542</v>
      </c>
      <c r="N837" s="7" t="s">
        <v>97</v>
      </c>
      <c r="O837" s="12" t="s">
        <v>41</v>
      </c>
      <c r="P837" s="12" t="s">
        <v>101</v>
      </c>
      <c r="Q837" s="8"/>
      <c r="R837" s="7">
        <v>95</v>
      </c>
      <c r="S837" s="7">
        <v>95</v>
      </c>
      <c r="T837" s="7">
        <v>24.97</v>
      </c>
      <c r="U837" s="35">
        <f t="shared" si="113"/>
        <v>0.26284210526315788</v>
      </c>
      <c r="V837" s="35">
        <f t="shared" si="114"/>
        <v>0.26284210526315788</v>
      </c>
      <c r="W837" s="7"/>
      <c r="X837" s="7"/>
      <c r="Y837" s="18">
        <v>1451216.304</v>
      </c>
      <c r="Z837" s="18">
        <v>1468770.048</v>
      </c>
      <c r="AA837" s="18">
        <v>318278.75400000002</v>
      </c>
      <c r="AB837" s="35">
        <f t="shared" si="115"/>
        <v>0.21931861785367593</v>
      </c>
      <c r="AC837" s="17">
        <f t="shared" si="116"/>
        <v>0.21669747039939641</v>
      </c>
    </row>
    <row r="838" spans="1:29" ht="22.5" customHeight="1" x14ac:dyDescent="0.2">
      <c r="A838" s="75"/>
      <c r="B838" s="57"/>
      <c r="C838" s="69"/>
      <c r="D838" s="60"/>
      <c r="E838" s="66"/>
      <c r="F838" s="63"/>
      <c r="G838" s="60"/>
      <c r="H838" s="60"/>
      <c r="I838" s="60"/>
      <c r="J838" s="60"/>
      <c r="K838" s="60"/>
      <c r="L838" s="7" t="s">
        <v>1503</v>
      </c>
      <c r="M838" s="7" t="s">
        <v>1543</v>
      </c>
      <c r="N838" s="7" t="s">
        <v>97</v>
      </c>
      <c r="O838" s="12" t="s">
        <v>41</v>
      </c>
      <c r="P838" s="12" t="s">
        <v>101</v>
      </c>
      <c r="Q838" s="8"/>
      <c r="R838" s="7">
        <v>12</v>
      </c>
      <c r="S838" s="7">
        <v>12</v>
      </c>
      <c r="T838" s="7">
        <v>3</v>
      </c>
      <c r="U838" s="8">
        <f t="shared" si="113"/>
        <v>0.25</v>
      </c>
      <c r="V838" s="8">
        <f t="shared" si="114"/>
        <v>0.25</v>
      </c>
      <c r="W838" s="7"/>
      <c r="X838" s="7"/>
      <c r="Y838" s="18">
        <v>1451216.304</v>
      </c>
      <c r="Z838" s="18">
        <v>1468770.048</v>
      </c>
      <c r="AA838" s="18">
        <v>318278.75400000002</v>
      </c>
      <c r="AB838" s="35">
        <f t="shared" si="115"/>
        <v>0.21931861785367593</v>
      </c>
      <c r="AC838" s="17">
        <f t="shared" si="116"/>
        <v>0.21669747039939641</v>
      </c>
    </row>
    <row r="839" spans="1:29" ht="22.5" customHeight="1" x14ac:dyDescent="0.2">
      <c r="A839" s="75"/>
      <c r="B839" s="57"/>
      <c r="C839" s="69"/>
      <c r="D839" s="60"/>
      <c r="E839" s="66"/>
      <c r="F839" s="63"/>
      <c r="G839" s="60"/>
      <c r="H839" s="60"/>
      <c r="I839" s="60"/>
      <c r="J839" s="60"/>
      <c r="K839" s="60"/>
      <c r="L839" s="7" t="s">
        <v>1504</v>
      </c>
      <c r="M839" s="7" t="s">
        <v>1544</v>
      </c>
      <c r="N839" s="7" t="s">
        <v>97</v>
      </c>
      <c r="O839" s="12" t="s">
        <v>41</v>
      </c>
      <c r="P839" s="12" t="s">
        <v>101</v>
      </c>
      <c r="Q839" s="8"/>
      <c r="R839" s="7">
        <v>8</v>
      </c>
      <c r="S839" s="7">
        <v>8</v>
      </c>
      <c r="T839" s="7">
        <v>6</v>
      </c>
      <c r="U839" s="8">
        <f t="shared" si="113"/>
        <v>0.75</v>
      </c>
      <c r="V839" s="8">
        <f t="shared" si="114"/>
        <v>0.75</v>
      </c>
      <c r="W839" s="7"/>
      <c r="X839" s="7"/>
      <c r="Y839" s="18">
        <v>1451216.304</v>
      </c>
      <c r="Z839" s="18">
        <v>1468770.048</v>
      </c>
      <c r="AA839" s="18">
        <v>318278.75400000002</v>
      </c>
      <c r="AB839" s="35">
        <f t="shared" si="115"/>
        <v>0.21931861785367593</v>
      </c>
      <c r="AC839" s="17">
        <f t="shared" si="116"/>
        <v>0.21669747039939641</v>
      </c>
    </row>
    <row r="840" spans="1:29" ht="22.5" customHeight="1" x14ac:dyDescent="0.2">
      <c r="A840" s="75"/>
      <c r="B840" s="57"/>
      <c r="C840" s="69"/>
      <c r="D840" s="60"/>
      <c r="E840" s="66"/>
      <c r="F840" s="63"/>
      <c r="G840" s="60"/>
      <c r="H840" s="60"/>
      <c r="I840" s="60"/>
      <c r="J840" s="60"/>
      <c r="K840" s="60"/>
      <c r="L840" s="7" t="s">
        <v>1505</v>
      </c>
      <c r="M840" s="7" t="s">
        <v>1545</v>
      </c>
      <c r="N840" s="7" t="s">
        <v>97</v>
      </c>
      <c r="O840" s="12" t="s">
        <v>41</v>
      </c>
      <c r="P840" s="12" t="s">
        <v>101</v>
      </c>
      <c r="Q840" s="8"/>
      <c r="R840" s="7">
        <v>12</v>
      </c>
      <c r="S840" s="7">
        <v>12</v>
      </c>
      <c r="T840" s="7">
        <v>3</v>
      </c>
      <c r="U840" s="8">
        <f t="shared" si="113"/>
        <v>0.25</v>
      </c>
      <c r="V840" s="8">
        <f t="shared" si="114"/>
        <v>0.25</v>
      </c>
      <c r="W840" s="7"/>
      <c r="X840" s="7"/>
      <c r="Y840" s="18">
        <v>1451216.304</v>
      </c>
      <c r="Z840" s="18">
        <v>1468770.048</v>
      </c>
      <c r="AA840" s="18">
        <v>318278.75400000002</v>
      </c>
      <c r="AB840" s="35">
        <f t="shared" si="115"/>
        <v>0.21931861785367593</v>
      </c>
      <c r="AC840" s="17">
        <f t="shared" si="116"/>
        <v>0.21669747039939641</v>
      </c>
    </row>
    <row r="841" spans="1:29" ht="22.5" customHeight="1" x14ac:dyDescent="0.2">
      <c r="A841" s="75"/>
      <c r="B841" s="57"/>
      <c r="C841" s="69"/>
      <c r="D841" s="60"/>
      <c r="E841" s="66"/>
      <c r="F841" s="63"/>
      <c r="G841" s="60"/>
      <c r="H841" s="60"/>
      <c r="I841" s="60"/>
      <c r="J841" s="60"/>
      <c r="K841" s="60"/>
      <c r="L841" s="7" t="s">
        <v>1506</v>
      </c>
      <c r="M841" s="7" t="s">
        <v>1546</v>
      </c>
      <c r="N841" s="7" t="s">
        <v>97</v>
      </c>
      <c r="O841" s="12" t="s">
        <v>41</v>
      </c>
      <c r="P841" s="12" t="s">
        <v>101</v>
      </c>
      <c r="Q841" s="8"/>
      <c r="R841" s="7">
        <v>95</v>
      </c>
      <c r="S841" s="7">
        <v>95</v>
      </c>
      <c r="T841" s="7">
        <v>24.94</v>
      </c>
      <c r="U841" s="35">
        <f t="shared" si="113"/>
        <v>0.26252631578947372</v>
      </c>
      <c r="V841" s="35">
        <f t="shared" si="114"/>
        <v>0.26252631578947372</v>
      </c>
      <c r="W841" s="7"/>
      <c r="X841" s="7"/>
      <c r="Y841" s="18">
        <v>1612462.56</v>
      </c>
      <c r="Z841" s="18">
        <v>1631966.72</v>
      </c>
      <c r="AA841" s="18">
        <v>353643.06</v>
      </c>
      <c r="AB841" s="35">
        <f t="shared" si="115"/>
        <v>0.21931861785367593</v>
      </c>
      <c r="AC841" s="17">
        <f t="shared" si="116"/>
        <v>0.21669747039939638</v>
      </c>
    </row>
    <row r="842" spans="1:29" ht="22.5" customHeight="1" x14ac:dyDescent="0.2">
      <c r="A842" s="75"/>
      <c r="B842" s="57"/>
      <c r="C842" s="69"/>
      <c r="D842" s="60"/>
      <c r="E842" s="66"/>
      <c r="F842" s="63"/>
      <c r="G842" s="60"/>
      <c r="H842" s="60"/>
      <c r="I842" s="60"/>
      <c r="J842" s="60"/>
      <c r="K842" s="60"/>
      <c r="L842" s="7" t="s">
        <v>1507</v>
      </c>
      <c r="M842" s="7" t="s">
        <v>1547</v>
      </c>
      <c r="N842" s="7" t="s">
        <v>97</v>
      </c>
      <c r="O842" s="12" t="s">
        <v>41</v>
      </c>
      <c r="P842" s="12" t="s">
        <v>101</v>
      </c>
      <c r="Q842" s="8"/>
      <c r="R842" s="7">
        <v>12</v>
      </c>
      <c r="S842" s="7">
        <v>12</v>
      </c>
      <c r="T842" s="7">
        <v>3</v>
      </c>
      <c r="U842" s="35">
        <f t="shared" si="113"/>
        <v>0.25</v>
      </c>
      <c r="V842" s="35">
        <f t="shared" si="114"/>
        <v>0.25</v>
      </c>
      <c r="W842" s="7"/>
      <c r="X842" s="7"/>
      <c r="Y842" s="18">
        <v>1612462.56</v>
      </c>
      <c r="Z842" s="18">
        <v>1631966.72</v>
      </c>
      <c r="AA842" s="18">
        <v>353643.06</v>
      </c>
      <c r="AB842" s="35">
        <f t="shared" si="115"/>
        <v>0.21931861785367593</v>
      </c>
      <c r="AC842" s="17">
        <f t="shared" si="116"/>
        <v>0.21669747039939638</v>
      </c>
    </row>
    <row r="843" spans="1:29" ht="22.5" customHeight="1" x14ac:dyDescent="0.2">
      <c r="A843" s="75"/>
      <c r="B843" s="57"/>
      <c r="C843" s="69"/>
      <c r="D843" s="60"/>
      <c r="E843" s="66"/>
      <c r="F843" s="63"/>
      <c r="G843" s="60"/>
      <c r="H843" s="60"/>
      <c r="I843" s="60"/>
      <c r="J843" s="60"/>
      <c r="K843" s="60"/>
      <c r="L843" s="7" t="s">
        <v>1508</v>
      </c>
      <c r="M843" s="7" t="s">
        <v>1548</v>
      </c>
      <c r="N843" s="7" t="s">
        <v>97</v>
      </c>
      <c r="O843" s="12" t="s">
        <v>41</v>
      </c>
      <c r="P843" s="12" t="s">
        <v>101</v>
      </c>
      <c r="Q843" s="8"/>
      <c r="R843" s="7">
        <v>78</v>
      </c>
      <c r="S843" s="7">
        <v>78</v>
      </c>
      <c r="T843" s="7">
        <v>20</v>
      </c>
      <c r="U843" s="35">
        <f t="shared" si="113"/>
        <v>0.25641025641025639</v>
      </c>
      <c r="V843" s="35">
        <f t="shared" si="114"/>
        <v>0.25641025641025639</v>
      </c>
      <c r="W843" s="7"/>
      <c r="X843" s="7"/>
      <c r="Y843" s="18">
        <v>1612462.56</v>
      </c>
      <c r="Z843" s="18">
        <v>1631966.72</v>
      </c>
      <c r="AA843" s="18">
        <v>353643.06</v>
      </c>
      <c r="AB843" s="35">
        <f t="shared" si="115"/>
        <v>0.21931861785367593</v>
      </c>
      <c r="AC843" s="17">
        <f t="shared" si="116"/>
        <v>0.21669747039939638</v>
      </c>
    </row>
    <row r="844" spans="1:29" ht="22.5" customHeight="1" x14ac:dyDescent="0.2">
      <c r="A844" s="75"/>
      <c r="B844" s="57"/>
      <c r="C844" s="69"/>
      <c r="D844" s="60"/>
      <c r="E844" s="66"/>
      <c r="F844" s="63"/>
      <c r="G844" s="60"/>
      <c r="H844" s="60"/>
      <c r="I844" s="60"/>
      <c r="J844" s="60"/>
      <c r="K844" s="60"/>
      <c r="L844" s="7" t="s">
        <v>1509</v>
      </c>
      <c r="M844" s="7" t="s">
        <v>1549</v>
      </c>
      <c r="N844" s="7" t="s">
        <v>97</v>
      </c>
      <c r="O844" s="12" t="s">
        <v>41</v>
      </c>
      <c r="P844" s="12" t="s">
        <v>101</v>
      </c>
      <c r="Q844" s="8"/>
      <c r="R844" s="7">
        <v>36</v>
      </c>
      <c r="S844" s="7">
        <v>36</v>
      </c>
      <c r="T844" s="7">
        <v>9</v>
      </c>
      <c r="U844" s="35">
        <f t="shared" si="113"/>
        <v>0.25</v>
      </c>
      <c r="V844" s="35">
        <f t="shared" si="114"/>
        <v>0.25</v>
      </c>
      <c r="W844" s="7"/>
      <c r="X844" s="7"/>
      <c r="Y844" s="18">
        <v>1612462.56</v>
      </c>
      <c r="Z844" s="18">
        <v>1631966.72</v>
      </c>
      <c r="AA844" s="18">
        <v>353643.06</v>
      </c>
      <c r="AB844" s="35">
        <f t="shared" si="115"/>
        <v>0.21931861785367593</v>
      </c>
      <c r="AC844" s="17">
        <f t="shared" si="116"/>
        <v>0.21669747039939638</v>
      </c>
    </row>
    <row r="845" spans="1:29" ht="22.5" customHeight="1" x14ac:dyDescent="0.2">
      <c r="A845" s="75"/>
      <c r="B845" s="57"/>
      <c r="C845" s="69"/>
      <c r="D845" s="60"/>
      <c r="E845" s="66"/>
      <c r="F845" s="63"/>
      <c r="G845" s="60"/>
      <c r="H845" s="60"/>
      <c r="I845" s="60"/>
      <c r="J845" s="60"/>
      <c r="K845" s="60"/>
      <c r="L845" s="7" t="s">
        <v>1510</v>
      </c>
      <c r="M845" s="7" t="s">
        <v>1550</v>
      </c>
      <c r="N845" s="7" t="s">
        <v>97</v>
      </c>
      <c r="O845" s="12" t="s">
        <v>41</v>
      </c>
      <c r="P845" s="12" t="s">
        <v>260</v>
      </c>
      <c r="Q845" s="8"/>
      <c r="R845" s="7">
        <v>100</v>
      </c>
      <c r="S845" s="7">
        <v>100</v>
      </c>
      <c r="T845" s="7">
        <v>24.99</v>
      </c>
      <c r="U845" s="35">
        <f t="shared" si="113"/>
        <v>0.24989999999999998</v>
      </c>
      <c r="V845" s="35">
        <f t="shared" si="114"/>
        <v>0.24989999999999998</v>
      </c>
      <c r="W845" s="7"/>
      <c r="X845" s="7"/>
      <c r="Y845" s="18">
        <v>1209346.92</v>
      </c>
      <c r="Z845" s="18">
        <v>1223975.04</v>
      </c>
      <c r="AA845" s="18">
        <v>265232.29499999998</v>
      </c>
      <c r="AB845" s="35">
        <f t="shared" si="115"/>
        <v>0.21931861785367593</v>
      </c>
      <c r="AC845" s="17">
        <f t="shared" si="116"/>
        <v>0.21669747039939635</v>
      </c>
    </row>
    <row r="846" spans="1:29" ht="22.5" customHeight="1" x14ac:dyDescent="0.2">
      <c r="A846" s="75"/>
      <c r="B846" s="57"/>
      <c r="C846" s="69"/>
      <c r="D846" s="60"/>
      <c r="E846" s="66"/>
      <c r="F846" s="63"/>
      <c r="G846" s="60"/>
      <c r="H846" s="60"/>
      <c r="I846" s="60"/>
      <c r="J846" s="60"/>
      <c r="K846" s="60"/>
      <c r="L846" s="7" t="s">
        <v>1511</v>
      </c>
      <c r="M846" s="7" t="s">
        <v>1551</v>
      </c>
      <c r="N846" s="7" t="s">
        <v>97</v>
      </c>
      <c r="O846" s="12" t="s">
        <v>41</v>
      </c>
      <c r="P846" s="12" t="s">
        <v>101</v>
      </c>
      <c r="Q846" s="8"/>
      <c r="R846" s="7">
        <v>18</v>
      </c>
      <c r="S846" s="7">
        <v>18</v>
      </c>
      <c r="T846" s="7">
        <v>3</v>
      </c>
      <c r="U846" s="35">
        <f t="shared" si="113"/>
        <v>0.16666666666666666</v>
      </c>
      <c r="V846" s="35">
        <f t="shared" si="114"/>
        <v>0.16666666666666666</v>
      </c>
      <c r="W846" s="7"/>
      <c r="X846" s="7"/>
      <c r="Y846" s="18">
        <v>1612462.56</v>
      </c>
      <c r="Z846" s="18">
        <v>1631966.72</v>
      </c>
      <c r="AA846" s="18">
        <v>353643.06</v>
      </c>
      <c r="AB846" s="35">
        <f t="shared" si="115"/>
        <v>0.21931861785367593</v>
      </c>
      <c r="AC846" s="17">
        <f t="shared" si="116"/>
        <v>0.21669747039939638</v>
      </c>
    </row>
    <row r="847" spans="1:29" ht="22.5" customHeight="1" x14ac:dyDescent="0.2">
      <c r="A847" s="75"/>
      <c r="B847" s="57"/>
      <c r="C847" s="69"/>
      <c r="D847" s="60"/>
      <c r="E847" s="66"/>
      <c r="F847" s="63"/>
      <c r="G847" s="60"/>
      <c r="H847" s="60"/>
      <c r="I847" s="60"/>
      <c r="J847" s="60"/>
      <c r="K847" s="60"/>
      <c r="L847" s="7" t="s">
        <v>1512</v>
      </c>
      <c r="M847" s="7" t="s">
        <v>1552</v>
      </c>
      <c r="N847" s="7" t="s">
        <v>97</v>
      </c>
      <c r="O847" s="12" t="s">
        <v>99</v>
      </c>
      <c r="P847" s="12" t="s">
        <v>161</v>
      </c>
      <c r="Q847" s="8"/>
      <c r="R847" s="7">
        <v>38</v>
      </c>
      <c r="S847" s="7">
        <v>38</v>
      </c>
      <c r="T847" s="7">
        <v>0</v>
      </c>
      <c r="U847" s="8">
        <f t="shared" si="113"/>
        <v>0</v>
      </c>
      <c r="V847" s="8">
        <f t="shared" si="114"/>
        <v>0</v>
      </c>
      <c r="W847" s="7"/>
      <c r="X847" s="7"/>
      <c r="Y847" s="18">
        <v>1612462.56</v>
      </c>
      <c r="Z847" s="18">
        <v>1631966.72</v>
      </c>
      <c r="AA847" s="18">
        <v>353643.06</v>
      </c>
      <c r="AB847" s="35">
        <f t="shared" si="115"/>
        <v>0.21931861785367593</v>
      </c>
      <c r="AC847" s="17">
        <f t="shared" si="116"/>
        <v>0.21669747039939638</v>
      </c>
    </row>
    <row r="848" spans="1:29" ht="22.5" customHeight="1" x14ac:dyDescent="0.2">
      <c r="A848" s="75"/>
      <c r="B848" s="57"/>
      <c r="C848" s="69"/>
      <c r="D848" s="60"/>
      <c r="E848" s="66"/>
      <c r="F848" s="63"/>
      <c r="G848" s="60"/>
      <c r="H848" s="60"/>
      <c r="I848" s="60"/>
      <c r="J848" s="60"/>
      <c r="K848" s="60"/>
      <c r="L848" s="7" t="s">
        <v>1513</v>
      </c>
      <c r="M848" s="7" t="s">
        <v>1553</v>
      </c>
      <c r="N848" s="7" t="s">
        <v>97</v>
      </c>
      <c r="O848" s="12" t="s">
        <v>99</v>
      </c>
      <c r="P848" s="12" t="s">
        <v>101</v>
      </c>
      <c r="Q848" s="8"/>
      <c r="R848" s="7">
        <v>600</v>
      </c>
      <c r="S848" s="7">
        <v>600</v>
      </c>
      <c r="T848" s="7">
        <v>0</v>
      </c>
      <c r="U848" s="8">
        <f t="shared" si="113"/>
        <v>0</v>
      </c>
      <c r="V848" s="8">
        <f t="shared" si="114"/>
        <v>0</v>
      </c>
      <c r="W848" s="7"/>
      <c r="X848" s="7"/>
      <c r="Y848" s="18">
        <v>1612462.56</v>
      </c>
      <c r="Z848" s="18">
        <v>1631966.72</v>
      </c>
      <c r="AA848" s="18">
        <v>353643.06</v>
      </c>
      <c r="AB848" s="35">
        <f t="shared" si="115"/>
        <v>0.21931861785367593</v>
      </c>
      <c r="AC848" s="17">
        <f t="shared" si="116"/>
        <v>0.21669747039939638</v>
      </c>
    </row>
    <row r="849" spans="1:29" ht="22.5" customHeight="1" x14ac:dyDescent="0.2">
      <c r="A849" s="75"/>
      <c r="B849" s="57"/>
      <c r="C849" s="69"/>
      <c r="D849" s="60"/>
      <c r="E849" s="66"/>
      <c r="F849" s="63"/>
      <c r="G849" s="60"/>
      <c r="H849" s="60"/>
      <c r="I849" s="60"/>
      <c r="J849" s="60"/>
      <c r="K849" s="60"/>
      <c r="L849" s="7" t="s">
        <v>1514</v>
      </c>
      <c r="M849" s="7" t="s">
        <v>1554</v>
      </c>
      <c r="N849" s="7" t="s">
        <v>97</v>
      </c>
      <c r="O849" s="12" t="s">
        <v>99</v>
      </c>
      <c r="P849" s="12" t="s">
        <v>1572</v>
      </c>
      <c r="Q849" s="8"/>
      <c r="R849" s="7">
        <v>5</v>
      </c>
      <c r="S849" s="7">
        <v>5</v>
      </c>
      <c r="T849" s="7">
        <v>0</v>
      </c>
      <c r="U849" s="8">
        <f t="shared" si="113"/>
        <v>0</v>
      </c>
      <c r="V849" s="8">
        <f t="shared" si="114"/>
        <v>0</v>
      </c>
      <c r="W849" s="7"/>
      <c r="X849" s="7"/>
      <c r="Y849" s="18">
        <v>1612462.56</v>
      </c>
      <c r="Z849" s="18">
        <v>1631966.72</v>
      </c>
      <c r="AA849" s="18">
        <v>353643.06</v>
      </c>
      <c r="AB849" s="35">
        <f t="shared" si="115"/>
        <v>0.21931861785367593</v>
      </c>
      <c r="AC849" s="17">
        <f t="shared" si="116"/>
        <v>0.21669747039939638</v>
      </c>
    </row>
    <row r="850" spans="1:29" ht="22.5" customHeight="1" x14ac:dyDescent="0.2">
      <c r="A850" s="75"/>
      <c r="B850" s="57"/>
      <c r="C850" s="69"/>
      <c r="D850" s="60"/>
      <c r="E850" s="66"/>
      <c r="F850" s="63"/>
      <c r="G850" s="60"/>
      <c r="H850" s="60"/>
      <c r="I850" s="60"/>
      <c r="J850" s="60"/>
      <c r="K850" s="60"/>
      <c r="L850" s="7" t="s">
        <v>1515</v>
      </c>
      <c r="M850" s="7" t="s">
        <v>1554</v>
      </c>
      <c r="N850" s="7" t="s">
        <v>97</v>
      </c>
      <c r="O850" s="12" t="s">
        <v>99</v>
      </c>
      <c r="P850" s="12" t="s">
        <v>161</v>
      </c>
      <c r="Q850" s="8"/>
      <c r="R850" s="7">
        <v>2</v>
      </c>
      <c r="S850" s="7">
        <v>2</v>
      </c>
      <c r="T850" s="7">
        <v>0</v>
      </c>
      <c r="U850" s="8">
        <f t="shared" si="113"/>
        <v>0</v>
      </c>
      <c r="V850" s="8">
        <f t="shared" si="114"/>
        <v>0</v>
      </c>
      <c r="W850" s="7"/>
      <c r="X850" s="7"/>
      <c r="Y850" s="18">
        <v>1612462.56</v>
      </c>
      <c r="Z850" s="18">
        <v>1631966.72</v>
      </c>
      <c r="AA850" s="18">
        <v>353643.06</v>
      </c>
      <c r="AB850" s="35">
        <f t="shared" si="115"/>
        <v>0.21931861785367593</v>
      </c>
      <c r="AC850" s="17">
        <f t="shared" si="116"/>
        <v>0.21669747039939638</v>
      </c>
    </row>
    <row r="851" spans="1:29" ht="22.5" customHeight="1" x14ac:dyDescent="0.2">
      <c r="A851" s="75"/>
      <c r="B851" s="57"/>
      <c r="C851" s="69"/>
      <c r="D851" s="60"/>
      <c r="E851" s="66"/>
      <c r="F851" s="63"/>
      <c r="G851" s="60"/>
      <c r="H851" s="60"/>
      <c r="I851" s="60"/>
      <c r="J851" s="60"/>
      <c r="K851" s="60"/>
      <c r="L851" s="7" t="s">
        <v>1516</v>
      </c>
      <c r="M851" s="7" t="s">
        <v>1555</v>
      </c>
      <c r="N851" s="7" t="s">
        <v>98</v>
      </c>
      <c r="O851" s="12" t="s">
        <v>41</v>
      </c>
      <c r="P851" s="12" t="s">
        <v>102</v>
      </c>
      <c r="Q851" s="8"/>
      <c r="R851" s="7">
        <v>100</v>
      </c>
      <c r="S851" s="7">
        <v>100</v>
      </c>
      <c r="T851" s="7">
        <v>0</v>
      </c>
      <c r="U851" s="8">
        <f t="shared" si="113"/>
        <v>0</v>
      </c>
      <c r="V851" s="8">
        <f t="shared" si="114"/>
        <v>0</v>
      </c>
      <c r="W851" s="7"/>
      <c r="X851" s="7"/>
      <c r="Y851" s="18">
        <v>1612462.56</v>
      </c>
      <c r="Z851" s="18">
        <v>1631966.72</v>
      </c>
      <c r="AA851" s="18">
        <v>353643.06</v>
      </c>
      <c r="AB851" s="35">
        <f t="shared" si="115"/>
        <v>0.21931861785367593</v>
      </c>
      <c r="AC851" s="17">
        <f t="shared" si="116"/>
        <v>0.21669747039939638</v>
      </c>
    </row>
    <row r="852" spans="1:29" ht="22.5" customHeight="1" x14ac:dyDescent="0.2">
      <c r="A852" s="75"/>
      <c r="B852" s="57"/>
      <c r="C852" s="69"/>
      <c r="D852" s="60"/>
      <c r="E852" s="66"/>
      <c r="F852" s="63"/>
      <c r="G852" s="60"/>
      <c r="H852" s="60"/>
      <c r="I852" s="60"/>
      <c r="J852" s="60"/>
      <c r="K852" s="60"/>
      <c r="L852" s="7" t="s">
        <v>1517</v>
      </c>
      <c r="M852" s="7" t="s">
        <v>1556</v>
      </c>
      <c r="N852" s="7" t="s">
        <v>98</v>
      </c>
      <c r="O852" s="12" t="s">
        <v>41</v>
      </c>
      <c r="P852" s="12" t="s">
        <v>102</v>
      </c>
      <c r="Q852" s="8"/>
      <c r="R852" s="7">
        <v>100</v>
      </c>
      <c r="S852" s="7">
        <v>100</v>
      </c>
      <c r="T852" s="7">
        <v>0</v>
      </c>
      <c r="U852" s="8">
        <f t="shared" si="113"/>
        <v>0</v>
      </c>
      <c r="V852" s="8">
        <f t="shared" si="114"/>
        <v>0</v>
      </c>
      <c r="W852" s="7"/>
      <c r="X852" s="7"/>
      <c r="Y852" s="18">
        <v>1612462.56</v>
      </c>
      <c r="Z852" s="18">
        <v>1631966.72</v>
      </c>
      <c r="AA852" s="18">
        <v>353643.06</v>
      </c>
      <c r="AB852" s="35">
        <f t="shared" si="115"/>
        <v>0.21931861785367593</v>
      </c>
      <c r="AC852" s="17">
        <f t="shared" si="116"/>
        <v>0.21669747039939638</v>
      </c>
    </row>
    <row r="853" spans="1:29" ht="22.5" customHeight="1" x14ac:dyDescent="0.2">
      <c r="A853" s="75"/>
      <c r="B853" s="57"/>
      <c r="C853" s="69"/>
      <c r="D853" s="60"/>
      <c r="E853" s="66"/>
      <c r="F853" s="63"/>
      <c r="G853" s="60"/>
      <c r="H853" s="60"/>
      <c r="I853" s="60"/>
      <c r="J853" s="60"/>
      <c r="K853" s="60"/>
      <c r="L853" s="7" t="s">
        <v>1518</v>
      </c>
      <c r="M853" s="7" t="s">
        <v>1557</v>
      </c>
      <c r="N853" s="7" t="s">
        <v>98</v>
      </c>
      <c r="O853" s="12" t="s">
        <v>41</v>
      </c>
      <c r="P853" s="12" t="s">
        <v>102</v>
      </c>
      <c r="Q853" s="8"/>
      <c r="R853" s="7">
        <v>100</v>
      </c>
      <c r="S853" s="7">
        <v>100</v>
      </c>
      <c r="T853" s="7">
        <v>0</v>
      </c>
      <c r="U853" s="8">
        <f t="shared" si="113"/>
        <v>0</v>
      </c>
      <c r="V853" s="8">
        <f t="shared" si="114"/>
        <v>0</v>
      </c>
      <c r="W853" s="7"/>
      <c r="X853" s="7"/>
      <c r="Y853" s="18">
        <v>1612462.56</v>
      </c>
      <c r="Z853" s="18">
        <v>1631966.72</v>
      </c>
      <c r="AA853" s="18">
        <v>353643.06</v>
      </c>
      <c r="AB853" s="35">
        <f t="shared" si="115"/>
        <v>0.21931861785367593</v>
      </c>
      <c r="AC853" s="17">
        <f t="shared" si="116"/>
        <v>0.21669747039939638</v>
      </c>
    </row>
    <row r="854" spans="1:29" ht="22.5" customHeight="1" x14ac:dyDescent="0.2">
      <c r="A854" s="75"/>
      <c r="B854" s="57"/>
      <c r="C854" s="69"/>
      <c r="D854" s="60"/>
      <c r="E854" s="66"/>
      <c r="F854" s="63"/>
      <c r="G854" s="60"/>
      <c r="H854" s="60"/>
      <c r="I854" s="60"/>
      <c r="J854" s="60"/>
      <c r="K854" s="60"/>
      <c r="L854" s="7" t="s">
        <v>1519</v>
      </c>
      <c r="M854" s="7" t="s">
        <v>1558</v>
      </c>
      <c r="N854" s="7" t="s">
        <v>97</v>
      </c>
      <c r="O854" s="12" t="s">
        <v>99</v>
      </c>
      <c r="P854" s="12" t="s">
        <v>558</v>
      </c>
      <c r="Q854" s="8"/>
      <c r="R854" s="7">
        <v>1</v>
      </c>
      <c r="S854" s="7">
        <v>1</v>
      </c>
      <c r="T854" s="7">
        <v>0</v>
      </c>
      <c r="U854" s="8">
        <f t="shared" si="113"/>
        <v>0</v>
      </c>
      <c r="V854" s="8">
        <f t="shared" si="114"/>
        <v>0</v>
      </c>
      <c r="W854" s="7"/>
      <c r="X854" s="7"/>
      <c r="Y854" s="18">
        <v>1612462.56</v>
      </c>
      <c r="Z854" s="18">
        <v>1631966.72</v>
      </c>
      <c r="AA854" s="18">
        <v>353643.06</v>
      </c>
      <c r="AB854" s="35">
        <f t="shared" si="115"/>
        <v>0.21931861785367593</v>
      </c>
      <c r="AC854" s="17">
        <f t="shared" si="116"/>
        <v>0.21669747039939638</v>
      </c>
    </row>
    <row r="855" spans="1:29" ht="22.5" customHeight="1" x14ac:dyDescent="0.2">
      <c r="A855" s="75"/>
      <c r="B855" s="57"/>
      <c r="C855" s="69"/>
      <c r="D855" s="60"/>
      <c r="E855" s="66"/>
      <c r="F855" s="63"/>
      <c r="G855" s="60"/>
      <c r="H855" s="60"/>
      <c r="I855" s="60"/>
      <c r="J855" s="60"/>
      <c r="K855" s="60"/>
      <c r="L855" s="7" t="s">
        <v>1520</v>
      </c>
      <c r="M855" s="7" t="s">
        <v>1559</v>
      </c>
      <c r="N855" s="7" t="s">
        <v>97</v>
      </c>
      <c r="O855" s="12" t="s">
        <v>41</v>
      </c>
      <c r="P855" s="12" t="s">
        <v>101</v>
      </c>
      <c r="Q855" s="8"/>
      <c r="R855" s="7">
        <v>17</v>
      </c>
      <c r="S855" s="7">
        <v>14</v>
      </c>
      <c r="T855" s="7">
        <v>2</v>
      </c>
      <c r="U855" s="35">
        <f t="shared" si="113"/>
        <v>0.11764705882352941</v>
      </c>
      <c r="V855" s="35">
        <f t="shared" si="114"/>
        <v>0.14285714285714285</v>
      </c>
      <c r="W855" s="7"/>
      <c r="X855" s="7"/>
      <c r="Y855" s="18">
        <v>1934955.0719999999</v>
      </c>
      <c r="Z855" s="18">
        <v>1958360.064</v>
      </c>
      <c r="AA855" s="18">
        <v>424371.67200000002</v>
      </c>
      <c r="AB855" s="35">
        <f t="shared" si="115"/>
        <v>0.21931861785367596</v>
      </c>
      <c r="AC855" s="17">
        <f t="shared" si="116"/>
        <v>0.21669747039939638</v>
      </c>
    </row>
    <row r="856" spans="1:29" ht="22.5" customHeight="1" x14ac:dyDescent="0.2">
      <c r="A856" s="75"/>
      <c r="B856" s="57"/>
      <c r="C856" s="69"/>
      <c r="D856" s="60"/>
      <c r="E856" s="66"/>
      <c r="F856" s="63"/>
      <c r="G856" s="60"/>
      <c r="H856" s="60"/>
      <c r="I856" s="60"/>
      <c r="J856" s="60"/>
      <c r="K856" s="60"/>
      <c r="L856" s="7" t="s">
        <v>1521</v>
      </c>
      <c r="M856" s="7" t="s">
        <v>1560</v>
      </c>
      <c r="N856" s="7" t="s">
        <v>97</v>
      </c>
      <c r="O856" s="12" t="s">
        <v>41</v>
      </c>
      <c r="P856" s="12" t="s">
        <v>101</v>
      </c>
      <c r="Q856" s="8"/>
      <c r="R856" s="7">
        <v>24</v>
      </c>
      <c r="S856" s="7">
        <v>24</v>
      </c>
      <c r="T856" s="7">
        <v>6</v>
      </c>
      <c r="U856" s="35">
        <f t="shared" si="113"/>
        <v>0.25</v>
      </c>
      <c r="V856" s="35">
        <f t="shared" si="114"/>
        <v>0.25</v>
      </c>
      <c r="W856" s="7"/>
      <c r="X856" s="7"/>
      <c r="Y856" s="18">
        <v>2096201.328</v>
      </c>
      <c r="Z856" s="18">
        <v>2121556.736</v>
      </c>
      <c r="AA856" s="18">
        <v>459735.978</v>
      </c>
      <c r="AB856" s="35">
        <f t="shared" si="115"/>
        <v>0.21931861785367593</v>
      </c>
      <c r="AC856" s="17">
        <f t="shared" si="116"/>
        <v>0.21669747039939638</v>
      </c>
    </row>
    <row r="857" spans="1:29" ht="22.5" customHeight="1" x14ac:dyDescent="0.2">
      <c r="A857" s="75"/>
      <c r="B857" s="57"/>
      <c r="C857" s="69"/>
      <c r="D857" s="60"/>
      <c r="E857" s="66"/>
      <c r="F857" s="63"/>
      <c r="G857" s="60"/>
      <c r="H857" s="60"/>
      <c r="I857" s="60"/>
      <c r="J857" s="60"/>
      <c r="K857" s="60"/>
      <c r="L857" s="7" t="s">
        <v>1522</v>
      </c>
      <c r="M857" s="7" t="s">
        <v>1561</v>
      </c>
      <c r="N857" s="7" t="s">
        <v>97</v>
      </c>
      <c r="O857" s="12" t="s">
        <v>41</v>
      </c>
      <c r="P857" s="12" t="s">
        <v>260</v>
      </c>
      <c r="Q857" s="8"/>
      <c r="R857" s="7">
        <v>100</v>
      </c>
      <c r="S857" s="7">
        <v>100</v>
      </c>
      <c r="T857" s="7">
        <v>24.99</v>
      </c>
      <c r="U857" s="35">
        <f t="shared" si="113"/>
        <v>0.24989999999999998</v>
      </c>
      <c r="V857" s="35">
        <f t="shared" si="114"/>
        <v>0.24989999999999998</v>
      </c>
      <c r="W857" s="7"/>
      <c r="X857" s="7"/>
      <c r="Y857" s="18">
        <v>1814020.38</v>
      </c>
      <c r="Z857" s="18">
        <v>1835962.56</v>
      </c>
      <c r="AA857" s="18">
        <v>397848.4425</v>
      </c>
      <c r="AB857" s="35">
        <f t="shared" si="115"/>
        <v>0.21931861785367596</v>
      </c>
      <c r="AC857" s="17">
        <f t="shared" si="116"/>
        <v>0.21669747039939638</v>
      </c>
    </row>
    <row r="858" spans="1:29" ht="22.5" customHeight="1" x14ac:dyDescent="0.2">
      <c r="A858" s="75"/>
      <c r="B858" s="57"/>
      <c r="C858" s="69"/>
      <c r="D858" s="60"/>
      <c r="E858" s="66"/>
      <c r="F858" s="63"/>
      <c r="G858" s="60"/>
      <c r="H858" s="60"/>
      <c r="I858" s="60"/>
      <c r="J858" s="60"/>
      <c r="K858" s="60"/>
      <c r="L858" s="7" t="s">
        <v>1523</v>
      </c>
      <c r="M858" s="7" t="s">
        <v>1562</v>
      </c>
      <c r="N858" s="7" t="s">
        <v>97</v>
      </c>
      <c r="O858" s="12" t="s">
        <v>41</v>
      </c>
      <c r="P858" s="12" t="s">
        <v>260</v>
      </c>
      <c r="Q858" s="8"/>
      <c r="R858" s="7">
        <v>100</v>
      </c>
      <c r="S858" s="7">
        <v>100</v>
      </c>
      <c r="T858" s="7">
        <v>24.86</v>
      </c>
      <c r="U858" s="35">
        <f t="shared" si="113"/>
        <v>0.24859999999999999</v>
      </c>
      <c r="V858" s="35">
        <f t="shared" si="114"/>
        <v>0.24859999999999999</v>
      </c>
      <c r="W858" s="7"/>
      <c r="X858" s="7"/>
      <c r="Y858" s="18">
        <v>1814020.38</v>
      </c>
      <c r="Z858" s="18">
        <v>1835962.56</v>
      </c>
      <c r="AA858" s="18">
        <v>397848.4425</v>
      </c>
      <c r="AB858" s="35">
        <f t="shared" si="115"/>
        <v>0.21931861785367596</v>
      </c>
      <c r="AC858" s="17">
        <f t="shared" si="116"/>
        <v>0.21669747039939638</v>
      </c>
    </row>
    <row r="859" spans="1:29" ht="22.5" customHeight="1" x14ac:dyDescent="0.2">
      <c r="A859" s="75"/>
      <c r="B859" s="57"/>
      <c r="C859" s="69"/>
      <c r="D859" s="60"/>
      <c r="E859" s="66"/>
      <c r="F859" s="63"/>
      <c r="G859" s="60"/>
      <c r="H859" s="60"/>
      <c r="I859" s="60"/>
      <c r="J859" s="60"/>
      <c r="K859" s="60"/>
      <c r="L859" s="7" t="s">
        <v>1524</v>
      </c>
      <c r="M859" s="7" t="s">
        <v>1563</v>
      </c>
      <c r="N859" s="7" t="s">
        <v>97</v>
      </c>
      <c r="O859" s="12" t="s">
        <v>41</v>
      </c>
      <c r="P859" s="12" t="s">
        <v>260</v>
      </c>
      <c r="Q859" s="8"/>
      <c r="R859" s="7">
        <v>100</v>
      </c>
      <c r="S859" s="7">
        <v>100</v>
      </c>
      <c r="T859" s="7">
        <v>24.99</v>
      </c>
      <c r="U859" s="35">
        <f t="shared" si="113"/>
        <v>0.24989999999999998</v>
      </c>
      <c r="V859" s="35">
        <f t="shared" si="114"/>
        <v>0.24989999999999998</v>
      </c>
      <c r="W859" s="7"/>
      <c r="X859" s="7"/>
      <c r="Y859" s="18">
        <v>1814020.38</v>
      </c>
      <c r="Z859" s="18">
        <v>1835962.56</v>
      </c>
      <c r="AA859" s="18">
        <v>397848.4425</v>
      </c>
      <c r="AB859" s="35">
        <f t="shared" si="115"/>
        <v>0.21931861785367596</v>
      </c>
      <c r="AC859" s="17">
        <f t="shared" si="116"/>
        <v>0.21669747039939638</v>
      </c>
    </row>
    <row r="860" spans="1:29" ht="22.5" customHeight="1" x14ac:dyDescent="0.2">
      <c r="A860" s="75"/>
      <c r="B860" s="57"/>
      <c r="C860" s="69"/>
      <c r="D860" s="60"/>
      <c r="E860" s="66"/>
      <c r="F860" s="63"/>
      <c r="G860" s="60"/>
      <c r="H860" s="60"/>
      <c r="I860" s="60"/>
      <c r="J860" s="60"/>
      <c r="K860" s="60"/>
      <c r="L860" s="7" t="s">
        <v>1525</v>
      </c>
      <c r="M860" s="7" t="s">
        <v>1563</v>
      </c>
      <c r="N860" s="7" t="s">
        <v>97</v>
      </c>
      <c r="O860" s="12" t="s">
        <v>41</v>
      </c>
      <c r="P860" s="12" t="s">
        <v>260</v>
      </c>
      <c r="Q860" s="8"/>
      <c r="R860" s="7">
        <v>100</v>
      </c>
      <c r="S860" s="7">
        <v>100</v>
      </c>
      <c r="T860" s="7">
        <v>24.99</v>
      </c>
      <c r="U860" s="35">
        <f t="shared" si="113"/>
        <v>0.24989999999999998</v>
      </c>
      <c r="V860" s="35">
        <f t="shared" si="114"/>
        <v>0.24989999999999998</v>
      </c>
      <c r="W860" s="7"/>
      <c r="X860" s="7"/>
      <c r="Y860" s="18">
        <v>1814020.38</v>
      </c>
      <c r="Z860" s="18">
        <v>1835962.56</v>
      </c>
      <c r="AA860" s="18">
        <v>397848.4425</v>
      </c>
      <c r="AB860" s="35">
        <f t="shared" si="115"/>
        <v>0.21931861785367596</v>
      </c>
      <c r="AC860" s="17">
        <f t="shared" si="116"/>
        <v>0.21669747039939638</v>
      </c>
    </row>
    <row r="861" spans="1:29" ht="22.5" customHeight="1" x14ac:dyDescent="0.2">
      <c r="A861" s="75"/>
      <c r="B861" s="57"/>
      <c r="C861" s="69"/>
      <c r="D861" s="60"/>
      <c r="E861" s="66"/>
      <c r="F861" s="63"/>
      <c r="G861" s="60"/>
      <c r="H861" s="60"/>
      <c r="I861" s="60"/>
      <c r="J861" s="60"/>
      <c r="K861" s="60"/>
      <c r="L861" s="7" t="s">
        <v>1526</v>
      </c>
      <c r="M861" s="7" t="s">
        <v>1563</v>
      </c>
      <c r="N861" s="7" t="s">
        <v>97</v>
      </c>
      <c r="O861" s="12" t="s">
        <v>41</v>
      </c>
      <c r="P861" s="12" t="s">
        <v>260</v>
      </c>
      <c r="Q861" s="8"/>
      <c r="R861" s="7">
        <v>100</v>
      </c>
      <c r="S861" s="7">
        <v>100</v>
      </c>
      <c r="T861" s="7">
        <v>24.99</v>
      </c>
      <c r="U861" s="35">
        <f t="shared" si="113"/>
        <v>0.24989999999999998</v>
      </c>
      <c r="V861" s="35">
        <f t="shared" si="114"/>
        <v>0.24989999999999998</v>
      </c>
      <c r="W861" s="7"/>
      <c r="X861" s="7"/>
      <c r="Y861" s="18">
        <v>1814020.38</v>
      </c>
      <c r="Z861" s="18">
        <v>1835962.56</v>
      </c>
      <c r="AA861" s="18">
        <v>397848.4425</v>
      </c>
      <c r="AB861" s="35">
        <f t="shared" si="115"/>
        <v>0.21931861785367596</v>
      </c>
      <c r="AC861" s="17">
        <f t="shared" si="116"/>
        <v>0.21669747039939638</v>
      </c>
    </row>
    <row r="862" spans="1:29" ht="22.5" customHeight="1" x14ac:dyDescent="0.2">
      <c r="A862" s="75"/>
      <c r="B862" s="57"/>
      <c r="C862" s="69"/>
      <c r="D862" s="60"/>
      <c r="E862" s="66"/>
      <c r="F862" s="63"/>
      <c r="G862" s="60"/>
      <c r="H862" s="60"/>
      <c r="I862" s="60"/>
      <c r="J862" s="60"/>
      <c r="K862" s="60"/>
      <c r="L862" s="7" t="s">
        <v>1527</v>
      </c>
      <c r="M862" s="7" t="s">
        <v>1564</v>
      </c>
      <c r="N862" s="7" t="s">
        <v>97</v>
      </c>
      <c r="O862" s="12" t="s">
        <v>41</v>
      </c>
      <c r="P862" s="12" t="s">
        <v>260</v>
      </c>
      <c r="Q862" s="8"/>
      <c r="R862" s="7">
        <v>100</v>
      </c>
      <c r="S862" s="7">
        <v>100</v>
      </c>
      <c r="T862" s="7">
        <v>24.99</v>
      </c>
      <c r="U862" s="35">
        <f t="shared" si="113"/>
        <v>0.24989999999999998</v>
      </c>
      <c r="V862" s="35">
        <f t="shared" si="114"/>
        <v>0.24989999999999998</v>
      </c>
      <c r="W862" s="7"/>
      <c r="X862" s="7"/>
      <c r="Y862" s="18">
        <v>1814020.38</v>
      </c>
      <c r="Z862" s="18">
        <v>1835962.56</v>
      </c>
      <c r="AA862" s="18">
        <v>397848.4425</v>
      </c>
      <c r="AB862" s="35">
        <f t="shared" si="115"/>
        <v>0.21931861785367596</v>
      </c>
      <c r="AC862" s="17">
        <f t="shared" si="116"/>
        <v>0.21669747039939638</v>
      </c>
    </row>
    <row r="863" spans="1:29" ht="22.5" customHeight="1" x14ac:dyDescent="0.2">
      <c r="A863" s="75"/>
      <c r="B863" s="57"/>
      <c r="C863" s="69"/>
      <c r="D863" s="60"/>
      <c r="E863" s="66"/>
      <c r="F863" s="63"/>
      <c r="G863" s="60"/>
      <c r="H863" s="60"/>
      <c r="I863" s="60"/>
      <c r="J863" s="60"/>
      <c r="K863" s="60"/>
      <c r="L863" s="7" t="s">
        <v>1528</v>
      </c>
      <c r="M863" s="7" t="s">
        <v>1565</v>
      </c>
      <c r="N863" s="7" t="s">
        <v>97</v>
      </c>
      <c r="O863" s="12" t="s">
        <v>99</v>
      </c>
      <c r="P863" s="12" t="s">
        <v>260</v>
      </c>
      <c r="Q863" s="8"/>
      <c r="R863" s="7">
        <v>180</v>
      </c>
      <c r="S863" s="7">
        <v>100</v>
      </c>
      <c r="T863" s="7">
        <v>10</v>
      </c>
      <c r="U863" s="35">
        <f t="shared" si="113"/>
        <v>5.5555555555555552E-2</v>
      </c>
      <c r="V863" s="35">
        <f t="shared" si="114"/>
        <v>0.1</v>
      </c>
      <c r="W863" s="7"/>
      <c r="X863" s="7"/>
      <c r="Y863" s="18">
        <v>2418693.84</v>
      </c>
      <c r="Z863" s="18">
        <v>2447950.08</v>
      </c>
      <c r="AA863" s="18">
        <v>530464.59</v>
      </c>
      <c r="AB863" s="35">
        <f t="shared" si="115"/>
        <v>0.21931861785367593</v>
      </c>
      <c r="AC863" s="17">
        <f t="shared" si="116"/>
        <v>0.21669747039939635</v>
      </c>
    </row>
    <row r="864" spans="1:29" ht="22.5" customHeight="1" x14ac:dyDescent="0.2">
      <c r="A864" s="75"/>
      <c r="B864" s="57"/>
      <c r="C864" s="69"/>
      <c r="D864" s="60"/>
      <c r="E864" s="66"/>
      <c r="F864" s="63"/>
      <c r="G864" s="60"/>
      <c r="H864" s="60"/>
      <c r="I864" s="60"/>
      <c r="J864" s="60"/>
      <c r="K864" s="60"/>
      <c r="L864" s="7" t="s">
        <v>1529</v>
      </c>
      <c r="M864" s="7" t="s">
        <v>1566</v>
      </c>
      <c r="N864" s="7" t="s">
        <v>97</v>
      </c>
      <c r="O864" s="12" t="s">
        <v>41</v>
      </c>
      <c r="P864" s="12" t="s">
        <v>102</v>
      </c>
      <c r="Q864" s="8"/>
      <c r="R864" s="7">
        <v>100</v>
      </c>
      <c r="S864" s="7">
        <v>100</v>
      </c>
      <c r="T864" s="7">
        <v>24.99</v>
      </c>
      <c r="U864" s="35">
        <f t="shared" si="113"/>
        <v>0.24989999999999998</v>
      </c>
      <c r="V864" s="35">
        <f t="shared" si="114"/>
        <v>0.24989999999999998</v>
      </c>
      <c r="W864" s="7"/>
      <c r="X864" s="7"/>
      <c r="Y864" s="18">
        <v>2418693.84</v>
      </c>
      <c r="Z864" s="18">
        <v>2447950.08</v>
      </c>
      <c r="AA864" s="18">
        <v>530464.59</v>
      </c>
      <c r="AB864" s="35">
        <f t="shared" si="115"/>
        <v>0.21931861785367593</v>
      </c>
      <c r="AC864" s="17">
        <f t="shared" si="116"/>
        <v>0.21669747039939635</v>
      </c>
    </row>
    <row r="865" spans="1:29" ht="22.5" customHeight="1" x14ac:dyDescent="0.2">
      <c r="A865" s="75"/>
      <c r="B865" s="57"/>
      <c r="C865" s="69"/>
      <c r="D865" s="60"/>
      <c r="E865" s="66"/>
      <c r="F865" s="63"/>
      <c r="G865" s="60"/>
      <c r="H865" s="60"/>
      <c r="I865" s="60"/>
      <c r="J865" s="60"/>
      <c r="K865" s="60"/>
      <c r="L865" s="7" t="s">
        <v>1530</v>
      </c>
      <c r="M865" s="7" t="s">
        <v>1567</v>
      </c>
      <c r="N865" s="7" t="s">
        <v>97</v>
      </c>
      <c r="O865" s="12" t="s">
        <v>41</v>
      </c>
      <c r="P865" s="12" t="s">
        <v>101</v>
      </c>
      <c r="Q865" s="8"/>
      <c r="R865" s="7">
        <v>78</v>
      </c>
      <c r="S865" s="7">
        <v>78</v>
      </c>
      <c r="T865" s="7">
        <v>20</v>
      </c>
      <c r="U865" s="35">
        <f t="shared" si="113"/>
        <v>0.25641025641025639</v>
      </c>
      <c r="V865" s="35">
        <f t="shared" si="114"/>
        <v>0.25641025641025639</v>
      </c>
      <c r="W865" s="7"/>
      <c r="X865" s="7"/>
      <c r="Y865" s="18">
        <v>3224925.12</v>
      </c>
      <c r="Z865" s="18">
        <v>3263933.44</v>
      </c>
      <c r="AA865" s="18">
        <v>707286.12</v>
      </c>
      <c r="AB865" s="35">
        <f t="shared" si="115"/>
        <v>0.21931861785367593</v>
      </c>
      <c r="AC865" s="17">
        <f t="shared" si="116"/>
        <v>0.21669747039939638</v>
      </c>
    </row>
    <row r="866" spans="1:29" ht="22.5" customHeight="1" x14ac:dyDescent="0.2">
      <c r="A866" s="75"/>
      <c r="B866" s="57"/>
      <c r="C866" s="69"/>
      <c r="D866" s="60"/>
      <c r="E866" s="66"/>
      <c r="F866" s="63"/>
      <c r="G866" s="60"/>
      <c r="H866" s="60"/>
      <c r="I866" s="60"/>
      <c r="J866" s="60"/>
      <c r="K866" s="60"/>
      <c r="L866" s="7" t="s">
        <v>1531</v>
      </c>
      <c r="M866" s="7" t="s">
        <v>1568</v>
      </c>
      <c r="N866" s="7" t="s">
        <v>97</v>
      </c>
      <c r="O866" s="12" t="s">
        <v>41</v>
      </c>
      <c r="P866" s="12" t="s">
        <v>260</v>
      </c>
      <c r="Q866" s="8"/>
      <c r="R866" s="7">
        <v>100</v>
      </c>
      <c r="S866" s="7">
        <v>100</v>
      </c>
      <c r="T866" s="7">
        <v>16</v>
      </c>
      <c r="U866" s="8">
        <f t="shared" si="113"/>
        <v>0.16</v>
      </c>
      <c r="V866" s="8">
        <f t="shared" si="114"/>
        <v>0.16</v>
      </c>
      <c r="W866" s="7"/>
      <c r="X866" s="7"/>
      <c r="Y866" s="18">
        <v>6046734.5999999996</v>
      </c>
      <c r="Z866" s="18">
        <v>6119875.2000000002</v>
      </c>
      <c r="AA866" s="18">
        <v>1326161.4750000001</v>
      </c>
      <c r="AB866" s="35">
        <f t="shared" si="115"/>
        <v>0.21931861785367596</v>
      </c>
      <c r="AC866" s="17">
        <f t="shared" si="116"/>
        <v>0.21669747039939638</v>
      </c>
    </row>
    <row r="867" spans="1:29" ht="22.5" customHeight="1" x14ac:dyDescent="0.2">
      <c r="A867" s="75"/>
      <c r="B867" s="57"/>
      <c r="C867" s="69"/>
      <c r="D867" s="60"/>
      <c r="E867" s="66"/>
      <c r="F867" s="63"/>
      <c r="G867" s="60"/>
      <c r="H867" s="60"/>
      <c r="I867" s="60"/>
      <c r="J867" s="60"/>
      <c r="K867" s="60"/>
      <c r="L867" s="7" t="s">
        <v>1532</v>
      </c>
      <c r="M867" s="7" t="s">
        <v>1569</v>
      </c>
      <c r="N867" s="7" t="s">
        <v>97</v>
      </c>
      <c r="O867" s="12" t="s">
        <v>99</v>
      </c>
      <c r="P867" s="12" t="s">
        <v>558</v>
      </c>
      <c r="Q867" s="8"/>
      <c r="R867" s="7">
        <v>1</v>
      </c>
      <c r="S867" s="7">
        <v>1</v>
      </c>
      <c r="T867" s="7">
        <v>0</v>
      </c>
      <c r="U867" s="8">
        <f t="shared" si="113"/>
        <v>0</v>
      </c>
      <c r="V867" s="8">
        <f t="shared" si="114"/>
        <v>0</v>
      </c>
      <c r="W867" s="7"/>
      <c r="X867" s="7"/>
      <c r="Y867" s="18">
        <v>4031156.4</v>
      </c>
      <c r="Z867" s="18">
        <v>4079916.8</v>
      </c>
      <c r="AA867" s="18">
        <v>884107.65</v>
      </c>
      <c r="AB867" s="35">
        <f t="shared" si="115"/>
        <v>0.21931861785367596</v>
      </c>
      <c r="AC867" s="17">
        <f t="shared" si="116"/>
        <v>0.21669747039939641</v>
      </c>
    </row>
    <row r="868" spans="1:29" ht="22.5" customHeight="1" x14ac:dyDescent="0.2">
      <c r="A868" s="75"/>
      <c r="B868" s="57"/>
      <c r="C868" s="69"/>
      <c r="D868" s="60"/>
      <c r="E868" s="66"/>
      <c r="F868" s="63"/>
      <c r="G868" s="60"/>
      <c r="H868" s="60"/>
      <c r="I868" s="60"/>
      <c r="J868" s="60"/>
      <c r="K868" s="60"/>
      <c r="L868" s="7" t="s">
        <v>1533</v>
      </c>
      <c r="M868" s="7" t="s">
        <v>1570</v>
      </c>
      <c r="N868" s="7" t="s">
        <v>97</v>
      </c>
      <c r="O868" s="12" t="s">
        <v>41</v>
      </c>
      <c r="P868" s="12" t="s">
        <v>260</v>
      </c>
      <c r="Q868" s="8"/>
      <c r="R868" s="7">
        <v>12</v>
      </c>
      <c r="S868" s="7">
        <v>36</v>
      </c>
      <c r="T868" s="7">
        <v>9</v>
      </c>
      <c r="U868" s="8">
        <f t="shared" si="113"/>
        <v>0.75</v>
      </c>
      <c r="V868" s="8">
        <f t="shared" si="114"/>
        <v>0.25</v>
      </c>
      <c r="W868" s="7"/>
      <c r="X868" s="7"/>
      <c r="Y868" s="18">
        <v>6046734.5999999996</v>
      </c>
      <c r="Z868" s="18">
        <v>6119875.2000000002</v>
      </c>
      <c r="AA868" s="18">
        <v>1326161.4750000001</v>
      </c>
      <c r="AB868" s="35">
        <f t="shared" si="115"/>
        <v>0.21931861785367596</v>
      </c>
      <c r="AC868" s="17">
        <f t="shared" si="116"/>
        <v>0.21669747039939638</v>
      </c>
    </row>
    <row r="869" spans="1:29" ht="22.5" customHeight="1" x14ac:dyDescent="0.2">
      <c r="A869" s="76"/>
      <c r="B869" s="58"/>
      <c r="C869" s="70"/>
      <c r="D869" s="61"/>
      <c r="E869" s="67"/>
      <c r="F869" s="64"/>
      <c r="G869" s="61"/>
      <c r="H869" s="61"/>
      <c r="I869" s="61"/>
      <c r="J869" s="61"/>
      <c r="K869" s="61"/>
      <c r="L869" s="7" t="s">
        <v>1534</v>
      </c>
      <c r="M869" s="7" t="s">
        <v>1571</v>
      </c>
      <c r="N869" s="7" t="s">
        <v>97</v>
      </c>
      <c r="O869" s="12" t="s">
        <v>99</v>
      </c>
      <c r="P869" s="12" t="s">
        <v>260</v>
      </c>
      <c r="Q869" s="8"/>
      <c r="R869" s="7">
        <v>11</v>
      </c>
      <c r="S869" s="7">
        <v>95</v>
      </c>
      <c r="T869" s="7">
        <v>1</v>
      </c>
      <c r="U869" s="35">
        <f t="shared" si="113"/>
        <v>9.0909090909090912E-2</v>
      </c>
      <c r="V869" s="35">
        <f t="shared" si="114"/>
        <v>1.0526315789473684E-2</v>
      </c>
      <c r="W869" s="7"/>
      <c r="X869" s="7"/>
      <c r="Y869" s="18">
        <v>4031156.4</v>
      </c>
      <c r="Z869" s="18">
        <v>4079916.8</v>
      </c>
      <c r="AA869" s="18">
        <v>884107.65</v>
      </c>
      <c r="AB869" s="35">
        <f t="shared" si="115"/>
        <v>0.21931861785367596</v>
      </c>
      <c r="AC869" s="17">
        <f t="shared" si="116"/>
        <v>0.21669747039939641</v>
      </c>
    </row>
    <row r="870" spans="1:29" ht="81.599999999999994" x14ac:dyDescent="0.2">
      <c r="A870" s="49" t="s">
        <v>1004</v>
      </c>
      <c r="B870" s="38" t="s">
        <v>31</v>
      </c>
      <c r="C870" s="39" t="s">
        <v>904</v>
      </c>
      <c r="D870" s="39" t="s">
        <v>1493</v>
      </c>
      <c r="E870" s="54" t="s">
        <v>1040</v>
      </c>
      <c r="F870" s="40" t="s">
        <v>1722</v>
      </c>
      <c r="G870" s="39">
        <v>1</v>
      </c>
      <c r="H870" s="39">
        <v>1.1000000000000001</v>
      </c>
      <c r="I870" s="39" t="s">
        <v>1447</v>
      </c>
      <c r="J870" s="39" t="s">
        <v>1723</v>
      </c>
      <c r="K870" s="39" t="s">
        <v>1724</v>
      </c>
      <c r="L870" s="7" t="s">
        <v>1727</v>
      </c>
      <c r="M870" s="7" t="s">
        <v>1729</v>
      </c>
      <c r="N870" s="7" t="s">
        <v>97</v>
      </c>
      <c r="O870" s="12" t="s">
        <v>41</v>
      </c>
      <c r="P870" s="12" t="s">
        <v>101</v>
      </c>
      <c r="Q870" s="8"/>
      <c r="R870" s="7">
        <v>100</v>
      </c>
      <c r="S870" s="7">
        <v>100</v>
      </c>
      <c r="T870" s="7">
        <v>16.66</v>
      </c>
      <c r="U870" s="35">
        <f t="shared" si="113"/>
        <v>0.1666</v>
      </c>
      <c r="V870" s="35">
        <f t="shared" si="114"/>
        <v>0.1666</v>
      </c>
      <c r="W870" s="7"/>
      <c r="X870" s="7"/>
      <c r="Y870" s="18">
        <v>2849520</v>
      </c>
      <c r="Z870" s="18">
        <v>2870622</v>
      </c>
      <c r="AA870" s="18">
        <v>792486</v>
      </c>
      <c r="AB870" s="35">
        <f t="shared" si="115"/>
        <v>0.27811210309104689</v>
      </c>
      <c r="AC870" s="17">
        <f t="shared" si="116"/>
        <v>0.27606769543325455</v>
      </c>
    </row>
    <row r="871" spans="1:29" ht="81.599999999999994" x14ac:dyDescent="0.2">
      <c r="A871" s="49" t="s">
        <v>1004</v>
      </c>
      <c r="B871" s="38" t="s">
        <v>31</v>
      </c>
      <c r="C871" s="39" t="s">
        <v>904</v>
      </c>
      <c r="D871" s="39" t="s">
        <v>1493</v>
      </c>
      <c r="E871" s="54" t="s">
        <v>1040</v>
      </c>
      <c r="F871" s="40" t="s">
        <v>1722</v>
      </c>
      <c r="G871" s="39">
        <v>1</v>
      </c>
      <c r="H871" s="39">
        <v>1.1000000000000001</v>
      </c>
      <c r="I871" s="39" t="s">
        <v>1447</v>
      </c>
      <c r="J871" s="39" t="s">
        <v>1725</v>
      </c>
      <c r="K871" s="39" t="s">
        <v>1726</v>
      </c>
      <c r="L871" s="7" t="s">
        <v>1728</v>
      </c>
      <c r="M871" s="7" t="s">
        <v>1730</v>
      </c>
      <c r="N871" s="7" t="s">
        <v>97</v>
      </c>
      <c r="O871" s="12" t="s">
        <v>41</v>
      </c>
      <c r="P871" s="12" t="s">
        <v>101</v>
      </c>
      <c r="Q871" s="8"/>
      <c r="R871" s="7">
        <v>100</v>
      </c>
      <c r="S871" s="7">
        <v>100</v>
      </c>
      <c r="T871" s="7">
        <v>16.66</v>
      </c>
      <c r="U871" s="35">
        <f t="shared" si="113"/>
        <v>0.1666</v>
      </c>
      <c r="V871" s="35">
        <f t="shared" si="114"/>
        <v>0.1666</v>
      </c>
      <c r="W871" s="7"/>
      <c r="X871" s="7"/>
      <c r="Y871" s="18">
        <v>15869526</v>
      </c>
      <c r="Z871" s="18">
        <v>15896758</v>
      </c>
      <c r="AA871" s="18">
        <v>4509650</v>
      </c>
      <c r="AB871" s="35">
        <f t="shared" si="115"/>
        <v>0.2841704282787022</v>
      </c>
      <c r="AC871" s="17">
        <f t="shared" si="116"/>
        <v>0.28368362907707345</v>
      </c>
    </row>
    <row r="872" spans="1:29" ht="20.399999999999999" x14ac:dyDescent="0.2">
      <c r="A872" s="74" t="s">
        <v>1004</v>
      </c>
      <c r="B872" s="56" t="s">
        <v>31</v>
      </c>
      <c r="C872" s="68" t="s">
        <v>904</v>
      </c>
      <c r="D872" s="59" t="s">
        <v>1916</v>
      </c>
      <c r="E872" s="65" t="s">
        <v>1040</v>
      </c>
      <c r="F872" s="62" t="s">
        <v>1917</v>
      </c>
      <c r="G872" s="59">
        <v>1</v>
      </c>
      <c r="H872" s="59">
        <v>1.3</v>
      </c>
      <c r="I872" s="59" t="s">
        <v>1903</v>
      </c>
      <c r="J872" s="59" t="s">
        <v>1904</v>
      </c>
      <c r="K872" s="59" t="s">
        <v>1905</v>
      </c>
      <c r="L872" s="7" t="s">
        <v>1906</v>
      </c>
      <c r="M872" s="7" t="s">
        <v>1911</v>
      </c>
      <c r="N872" s="7" t="s">
        <v>97</v>
      </c>
      <c r="O872" s="12" t="s">
        <v>41</v>
      </c>
      <c r="P872" s="12" t="s">
        <v>101</v>
      </c>
      <c r="Q872" s="8"/>
      <c r="R872" s="7">
        <v>100</v>
      </c>
      <c r="S872" s="7">
        <v>100</v>
      </c>
      <c r="T872" s="7">
        <v>16.600000000000001</v>
      </c>
      <c r="U872" s="35">
        <f t="shared" si="113"/>
        <v>0.16600000000000001</v>
      </c>
      <c r="V872" s="35">
        <f t="shared" si="114"/>
        <v>0.16600000000000001</v>
      </c>
      <c r="W872" s="7"/>
      <c r="X872" s="7"/>
      <c r="Y872" s="18">
        <v>10036367.550000001</v>
      </c>
      <c r="Z872" s="18">
        <v>10160107.35</v>
      </c>
      <c r="AA872" s="18">
        <v>7195522.6500000004</v>
      </c>
      <c r="AB872" s="35">
        <f t="shared" si="115"/>
        <v>0.71694491200653565</v>
      </c>
      <c r="AC872" s="17">
        <f t="shared" si="116"/>
        <v>0.70821325032554905</v>
      </c>
    </row>
    <row r="873" spans="1:29" ht="30.6" x14ac:dyDescent="0.2">
      <c r="A873" s="75"/>
      <c r="B873" s="57"/>
      <c r="C873" s="69"/>
      <c r="D873" s="60"/>
      <c r="E873" s="66"/>
      <c r="F873" s="63"/>
      <c r="G873" s="60"/>
      <c r="H873" s="60"/>
      <c r="I873" s="60"/>
      <c r="J873" s="60"/>
      <c r="K873" s="60"/>
      <c r="L873" s="7" t="s">
        <v>1907</v>
      </c>
      <c r="M873" s="7" t="s">
        <v>1912</v>
      </c>
      <c r="N873" s="7" t="s">
        <v>97</v>
      </c>
      <c r="O873" s="12" t="s">
        <v>41</v>
      </c>
      <c r="P873" s="12" t="s">
        <v>101</v>
      </c>
      <c r="Q873" s="8"/>
      <c r="R873" s="7">
        <v>100</v>
      </c>
      <c r="S873" s="7">
        <v>100</v>
      </c>
      <c r="T873" s="7">
        <v>16.600000000000001</v>
      </c>
      <c r="U873" s="35">
        <f t="shared" si="113"/>
        <v>0.16600000000000001</v>
      </c>
      <c r="V873" s="35">
        <f t="shared" si="114"/>
        <v>0.16600000000000001</v>
      </c>
      <c r="W873" s="7"/>
      <c r="X873" s="7"/>
      <c r="Y873" s="18">
        <v>6690911.7000000002</v>
      </c>
      <c r="Z873" s="18">
        <v>6773404.9000000004</v>
      </c>
      <c r="AA873" s="18">
        <v>4797015.0999999996</v>
      </c>
      <c r="AB873" s="35">
        <f t="shared" si="115"/>
        <v>0.71694491200653565</v>
      </c>
      <c r="AC873" s="17">
        <f t="shared" si="116"/>
        <v>0.70821325032554883</v>
      </c>
    </row>
    <row r="874" spans="1:29" ht="51" x14ac:dyDescent="0.2">
      <c r="A874" s="75"/>
      <c r="B874" s="57"/>
      <c r="C874" s="69"/>
      <c r="D874" s="60"/>
      <c r="E874" s="66"/>
      <c r="F874" s="63"/>
      <c r="G874" s="60"/>
      <c r="H874" s="60"/>
      <c r="I874" s="60"/>
      <c r="J874" s="60"/>
      <c r="K874" s="60"/>
      <c r="L874" s="7" t="s">
        <v>1908</v>
      </c>
      <c r="M874" s="7" t="s">
        <v>1913</v>
      </c>
      <c r="N874" s="7" t="s">
        <v>97</v>
      </c>
      <c r="O874" s="12" t="s">
        <v>41</v>
      </c>
      <c r="P874" s="12" t="s">
        <v>101</v>
      </c>
      <c r="Q874" s="8"/>
      <c r="R874" s="7">
        <v>24</v>
      </c>
      <c r="S874" s="7">
        <v>24</v>
      </c>
      <c r="T874" s="7">
        <v>16.66</v>
      </c>
      <c r="U874" s="35">
        <f t="shared" si="113"/>
        <v>0.69416666666666671</v>
      </c>
      <c r="V874" s="35">
        <f t="shared" si="114"/>
        <v>0.69416666666666671</v>
      </c>
      <c r="W874" s="7"/>
      <c r="X874" s="7"/>
      <c r="Y874" s="18">
        <v>30109102.649999999</v>
      </c>
      <c r="Z874" s="18">
        <v>30480322.050000001</v>
      </c>
      <c r="AA874" s="18">
        <v>21586567.949999999</v>
      </c>
      <c r="AB874" s="35">
        <f t="shared" si="115"/>
        <v>0.71694491200653565</v>
      </c>
      <c r="AC874" s="17">
        <f t="shared" si="116"/>
        <v>0.70821325032554894</v>
      </c>
    </row>
    <row r="875" spans="1:29" ht="20.399999999999999" x14ac:dyDescent="0.2">
      <c r="A875" s="75"/>
      <c r="B875" s="57"/>
      <c r="C875" s="69"/>
      <c r="D875" s="60"/>
      <c r="E875" s="66"/>
      <c r="F875" s="63"/>
      <c r="G875" s="60"/>
      <c r="H875" s="60"/>
      <c r="I875" s="60"/>
      <c r="J875" s="60"/>
      <c r="K875" s="60"/>
      <c r="L875" s="7" t="s">
        <v>1909</v>
      </c>
      <c r="M875" s="7" t="s">
        <v>1914</v>
      </c>
      <c r="N875" s="7" t="s">
        <v>97</v>
      </c>
      <c r="O875" s="12" t="s">
        <v>41</v>
      </c>
      <c r="P875" s="12" t="s">
        <v>101</v>
      </c>
      <c r="Q875" s="8"/>
      <c r="R875" s="7">
        <v>100</v>
      </c>
      <c r="S875" s="7">
        <v>100</v>
      </c>
      <c r="T875" s="7">
        <v>16.66</v>
      </c>
      <c r="U875" s="35">
        <f t="shared" si="113"/>
        <v>0.1666</v>
      </c>
      <c r="V875" s="35">
        <f t="shared" si="114"/>
        <v>0.1666</v>
      </c>
      <c r="W875" s="7"/>
      <c r="X875" s="7"/>
      <c r="Y875" s="18">
        <v>10036367.550000001</v>
      </c>
      <c r="Z875" s="18">
        <v>10160107.35</v>
      </c>
      <c r="AA875" s="18">
        <v>7195522.6500000004</v>
      </c>
      <c r="AB875" s="35">
        <f t="shared" si="115"/>
        <v>0.71694491200653565</v>
      </c>
      <c r="AC875" s="17">
        <f t="shared" si="116"/>
        <v>0.70821325032554905</v>
      </c>
    </row>
    <row r="876" spans="1:29" ht="20.399999999999999" x14ac:dyDescent="0.2">
      <c r="A876" s="76"/>
      <c r="B876" s="58"/>
      <c r="C876" s="70"/>
      <c r="D876" s="61"/>
      <c r="E876" s="67"/>
      <c r="F876" s="64"/>
      <c r="G876" s="61"/>
      <c r="H876" s="61"/>
      <c r="I876" s="61"/>
      <c r="J876" s="61"/>
      <c r="K876" s="61"/>
      <c r="L876" s="7" t="s">
        <v>1910</v>
      </c>
      <c r="M876" s="7" t="s">
        <v>1915</v>
      </c>
      <c r="N876" s="7" t="s">
        <v>97</v>
      </c>
      <c r="O876" s="12" t="s">
        <v>41</v>
      </c>
      <c r="P876" s="12" t="s">
        <v>101</v>
      </c>
      <c r="Q876" s="8"/>
      <c r="R876" s="7">
        <v>100</v>
      </c>
      <c r="S876" s="7">
        <v>100</v>
      </c>
      <c r="T876" s="7">
        <v>16.66</v>
      </c>
      <c r="U876" s="35">
        <f t="shared" si="113"/>
        <v>0.1666</v>
      </c>
      <c r="V876" s="35">
        <f t="shared" si="114"/>
        <v>0.1666</v>
      </c>
      <c r="W876" s="7"/>
      <c r="X876" s="7"/>
      <c r="Y876" s="18">
        <v>10036367.550000001</v>
      </c>
      <c r="Z876" s="18">
        <v>10160107.35</v>
      </c>
      <c r="AA876" s="18">
        <v>7195522.6500000004</v>
      </c>
      <c r="AB876" s="35">
        <f t="shared" si="115"/>
        <v>0.71694491200653565</v>
      </c>
      <c r="AC876" s="17">
        <f t="shared" si="116"/>
        <v>0.70821325032554905</v>
      </c>
    </row>
    <row r="877" spans="1:29" ht="22.5" customHeight="1" x14ac:dyDescent="0.2">
      <c r="A877" s="71" t="s">
        <v>1004</v>
      </c>
      <c r="B877" s="56" t="s">
        <v>31</v>
      </c>
      <c r="C877" s="83" t="s">
        <v>904</v>
      </c>
      <c r="D877" s="62" t="s">
        <v>921</v>
      </c>
      <c r="E877" s="65" t="s">
        <v>1040</v>
      </c>
      <c r="F877" s="62" t="s">
        <v>1918</v>
      </c>
      <c r="G877" s="59">
        <v>1</v>
      </c>
      <c r="H877" s="59">
        <v>1.1000000000000001</v>
      </c>
      <c r="I877" s="59" t="s">
        <v>1447</v>
      </c>
      <c r="J877" s="59" t="s">
        <v>1919</v>
      </c>
      <c r="K877" s="59" t="s">
        <v>1920</v>
      </c>
      <c r="L877" s="7" t="s">
        <v>1921</v>
      </c>
      <c r="M877" s="7" t="s">
        <v>1927</v>
      </c>
      <c r="N877" s="7" t="s">
        <v>97</v>
      </c>
      <c r="O877" s="12" t="s">
        <v>41</v>
      </c>
      <c r="P877" s="12" t="s">
        <v>260</v>
      </c>
      <c r="Q877" s="8"/>
      <c r="R877" s="7">
        <v>100</v>
      </c>
      <c r="S877" s="7">
        <v>100</v>
      </c>
      <c r="T877" s="7">
        <v>0</v>
      </c>
      <c r="U877" s="35">
        <f t="shared" si="113"/>
        <v>0</v>
      </c>
      <c r="V877" s="35">
        <f t="shared" si="114"/>
        <v>0</v>
      </c>
      <c r="W877" s="7"/>
      <c r="X877" s="7"/>
      <c r="Y877" s="18">
        <v>1022917.3647</v>
      </c>
      <c r="Z877" s="18">
        <v>1023850.0214</v>
      </c>
      <c r="AA877" s="18">
        <v>243220.67550000001</v>
      </c>
      <c r="AB877" s="35">
        <f t="shared" si="115"/>
        <v>0.23777157754217174</v>
      </c>
      <c r="AC877" s="17">
        <f t="shared" si="116"/>
        <v>0.23755498404680703</v>
      </c>
    </row>
    <row r="878" spans="1:29" ht="20.399999999999999" x14ac:dyDescent="0.2">
      <c r="A878" s="73"/>
      <c r="B878" s="57"/>
      <c r="C878" s="85"/>
      <c r="D878" s="63"/>
      <c r="E878" s="66"/>
      <c r="F878" s="63"/>
      <c r="G878" s="60"/>
      <c r="H878" s="60"/>
      <c r="I878" s="60"/>
      <c r="J878" s="60"/>
      <c r="K878" s="60"/>
      <c r="L878" s="7" t="s">
        <v>1922</v>
      </c>
      <c r="M878" s="7" t="s">
        <v>1927</v>
      </c>
      <c r="N878" s="7" t="s">
        <v>97</v>
      </c>
      <c r="O878" s="12" t="s">
        <v>41</v>
      </c>
      <c r="P878" s="12" t="s">
        <v>101</v>
      </c>
      <c r="Q878" s="8"/>
      <c r="R878" s="7">
        <v>100</v>
      </c>
      <c r="S878" s="7">
        <v>100</v>
      </c>
      <c r="T878" s="7">
        <v>0</v>
      </c>
      <c r="U878" s="35">
        <f t="shared" si="113"/>
        <v>0</v>
      </c>
      <c r="V878" s="35">
        <f t="shared" si="114"/>
        <v>0</v>
      </c>
      <c r="W878" s="7"/>
      <c r="X878" s="7"/>
      <c r="Y878" s="18">
        <v>1022917.3647</v>
      </c>
      <c r="Z878" s="18">
        <v>1023850.0214</v>
      </c>
      <c r="AA878" s="18">
        <v>243220.67550000001</v>
      </c>
      <c r="AB878" s="35">
        <f t="shared" si="115"/>
        <v>0.23777157754217174</v>
      </c>
      <c r="AC878" s="17">
        <f t="shared" si="116"/>
        <v>0.23755498404680703</v>
      </c>
    </row>
    <row r="879" spans="1:29" ht="20.399999999999999" x14ac:dyDescent="0.2">
      <c r="A879" s="73"/>
      <c r="B879" s="57"/>
      <c r="C879" s="85"/>
      <c r="D879" s="63"/>
      <c r="E879" s="66"/>
      <c r="F879" s="63"/>
      <c r="G879" s="60"/>
      <c r="H879" s="60"/>
      <c r="I879" s="60"/>
      <c r="J879" s="60"/>
      <c r="K879" s="60"/>
      <c r="L879" s="7" t="s">
        <v>1923</v>
      </c>
      <c r="M879" s="7" t="s">
        <v>1927</v>
      </c>
      <c r="N879" s="7" t="s">
        <v>97</v>
      </c>
      <c r="O879" s="12" t="s">
        <v>41</v>
      </c>
      <c r="P879" s="12" t="s">
        <v>101</v>
      </c>
      <c r="Q879" s="8"/>
      <c r="R879" s="7">
        <v>100</v>
      </c>
      <c r="S879" s="7">
        <v>100</v>
      </c>
      <c r="T879" s="7">
        <v>0</v>
      </c>
      <c r="U879" s="35">
        <f t="shared" si="113"/>
        <v>0</v>
      </c>
      <c r="V879" s="35">
        <f t="shared" si="114"/>
        <v>0</v>
      </c>
      <c r="W879" s="7"/>
      <c r="X879" s="7"/>
      <c r="Y879" s="18">
        <v>1023224.2706</v>
      </c>
      <c r="Z879" s="18">
        <v>1024157.2071999999</v>
      </c>
      <c r="AA879" s="18">
        <v>243293.649</v>
      </c>
      <c r="AB879" s="35">
        <f t="shared" si="115"/>
        <v>0.23777157754217171</v>
      </c>
      <c r="AC879" s="17">
        <f t="shared" si="116"/>
        <v>0.23755498402940889</v>
      </c>
    </row>
    <row r="880" spans="1:29" ht="40.799999999999997" x14ac:dyDescent="0.2">
      <c r="A880" s="73"/>
      <c r="B880" s="57"/>
      <c r="C880" s="85"/>
      <c r="D880" s="63"/>
      <c r="E880" s="66"/>
      <c r="F880" s="63"/>
      <c r="G880" s="60"/>
      <c r="H880" s="60"/>
      <c r="I880" s="60"/>
      <c r="J880" s="60"/>
      <c r="K880" s="60"/>
      <c r="L880" s="7" t="s">
        <v>1924</v>
      </c>
      <c r="M880" s="7" t="s">
        <v>1928</v>
      </c>
      <c r="N880" s="7" t="s">
        <v>97</v>
      </c>
      <c r="O880" s="12" t="s">
        <v>41</v>
      </c>
      <c r="P880" s="12" t="s">
        <v>101</v>
      </c>
      <c r="Q880" s="8"/>
      <c r="R880" s="7">
        <v>100</v>
      </c>
      <c r="S880" s="7">
        <v>100</v>
      </c>
      <c r="T880" s="7">
        <v>8.33</v>
      </c>
      <c r="U880" s="35">
        <f t="shared" si="113"/>
        <v>8.3299999999999999E-2</v>
      </c>
      <c r="V880" s="35">
        <f t="shared" si="114"/>
        <v>8.3299999999999999E-2</v>
      </c>
      <c r="W880" s="7"/>
      <c r="X880" s="7"/>
      <c r="Y880" s="18">
        <v>3069059</v>
      </c>
      <c r="Z880" s="18">
        <v>3071857.25</v>
      </c>
      <c r="AA880" s="18">
        <v>729735</v>
      </c>
      <c r="AB880" s="35">
        <f t="shared" si="115"/>
        <v>0.23777157754217171</v>
      </c>
      <c r="AC880" s="17">
        <f t="shared" si="116"/>
        <v>0.23755498404100647</v>
      </c>
    </row>
    <row r="881" spans="1:29" ht="20.399999999999999" x14ac:dyDescent="0.2">
      <c r="A881" s="73"/>
      <c r="B881" s="57"/>
      <c r="C881" s="85"/>
      <c r="D881" s="63"/>
      <c r="E881" s="66"/>
      <c r="F881" s="63"/>
      <c r="G881" s="60"/>
      <c r="H881" s="60"/>
      <c r="I881" s="60"/>
      <c r="J881" s="60"/>
      <c r="K881" s="60"/>
      <c r="L881" s="7" t="s">
        <v>1925</v>
      </c>
      <c r="M881" s="7" t="s">
        <v>1929</v>
      </c>
      <c r="N881" s="7" t="s">
        <v>97</v>
      </c>
      <c r="O881" s="12" t="s">
        <v>41</v>
      </c>
      <c r="P881" s="12" t="s">
        <v>101</v>
      </c>
      <c r="Q881" s="8"/>
      <c r="R881" s="7">
        <v>100</v>
      </c>
      <c r="S881" s="7">
        <v>100</v>
      </c>
      <c r="T881" s="7">
        <v>17.72</v>
      </c>
      <c r="U881" s="35">
        <f t="shared" si="113"/>
        <v>0.1772</v>
      </c>
      <c r="V881" s="35">
        <f t="shared" si="114"/>
        <v>0.1772</v>
      </c>
      <c r="W881" s="7"/>
      <c r="X881" s="7"/>
      <c r="Y881" s="18">
        <v>3069059</v>
      </c>
      <c r="Z881" s="18">
        <v>3071857.25</v>
      </c>
      <c r="AA881" s="18">
        <v>729735</v>
      </c>
      <c r="AB881" s="35">
        <f t="shared" si="115"/>
        <v>0.23777157754217171</v>
      </c>
      <c r="AC881" s="17">
        <f t="shared" si="116"/>
        <v>0.23755498404100647</v>
      </c>
    </row>
    <row r="882" spans="1:29" ht="20.399999999999999" x14ac:dyDescent="0.2">
      <c r="A882" s="72"/>
      <c r="B882" s="58"/>
      <c r="C882" s="84"/>
      <c r="D882" s="64"/>
      <c r="E882" s="67"/>
      <c r="F882" s="64"/>
      <c r="G882" s="61"/>
      <c r="H882" s="61"/>
      <c r="I882" s="61"/>
      <c r="J882" s="61"/>
      <c r="K882" s="61"/>
      <c r="L882" s="7" t="s">
        <v>1926</v>
      </c>
      <c r="M882" s="7" t="s">
        <v>1930</v>
      </c>
      <c r="N882" s="7" t="s">
        <v>97</v>
      </c>
      <c r="O882" s="12" t="s">
        <v>41</v>
      </c>
      <c r="P882" s="12" t="s">
        <v>101</v>
      </c>
      <c r="Q882" s="8"/>
      <c r="R882" s="7">
        <v>100</v>
      </c>
      <c r="S882" s="7">
        <v>100</v>
      </c>
      <c r="T882" s="7">
        <v>24.99</v>
      </c>
      <c r="U882" s="35">
        <f t="shared" si="113"/>
        <v>0.24989999999999998</v>
      </c>
      <c r="V882" s="35">
        <f t="shared" si="114"/>
        <v>0.24989999999999998</v>
      </c>
      <c r="W882" s="7"/>
      <c r="X882" s="7"/>
      <c r="Y882" s="18">
        <v>3069059</v>
      </c>
      <c r="Z882" s="18">
        <v>3071857.25</v>
      </c>
      <c r="AA882" s="18">
        <v>729735</v>
      </c>
      <c r="AB882" s="35">
        <f t="shared" si="115"/>
        <v>0.23777157754217171</v>
      </c>
      <c r="AC882" s="17">
        <f t="shared" si="116"/>
        <v>0.23755498404100647</v>
      </c>
    </row>
    <row r="883" spans="1:29" ht="20.399999999999999" x14ac:dyDescent="0.2">
      <c r="A883" s="71" t="s">
        <v>1004</v>
      </c>
      <c r="B883" s="56" t="s">
        <v>31</v>
      </c>
      <c r="C883" s="68" t="s">
        <v>904</v>
      </c>
      <c r="D883" s="62" t="s">
        <v>1916</v>
      </c>
      <c r="E883" s="65" t="s">
        <v>1040</v>
      </c>
      <c r="F883" s="62" t="s">
        <v>1917</v>
      </c>
      <c r="G883" s="59">
        <v>1</v>
      </c>
      <c r="H883" s="59">
        <v>1.7</v>
      </c>
      <c r="I883" s="59" t="s">
        <v>72</v>
      </c>
      <c r="J883" s="59" t="s">
        <v>1990</v>
      </c>
      <c r="K883" s="59" t="s">
        <v>958</v>
      </c>
      <c r="L883" s="7" t="s">
        <v>1991</v>
      </c>
      <c r="M883" s="7" t="s">
        <v>1991</v>
      </c>
      <c r="N883" s="7" t="s">
        <v>97</v>
      </c>
      <c r="O883" s="12" t="s">
        <v>99</v>
      </c>
      <c r="P883" s="12" t="s">
        <v>101</v>
      </c>
      <c r="Q883" s="8"/>
      <c r="R883" s="7">
        <v>3500</v>
      </c>
      <c r="S883" s="7">
        <v>3500</v>
      </c>
      <c r="T883" s="7">
        <v>0</v>
      </c>
      <c r="U883" s="35">
        <f t="shared" si="113"/>
        <v>0</v>
      </c>
      <c r="V883" s="35">
        <f t="shared" si="114"/>
        <v>0</v>
      </c>
      <c r="W883" s="7"/>
      <c r="X883" s="7"/>
      <c r="Y883" s="18">
        <v>4783184.7</v>
      </c>
      <c r="Z883" s="18">
        <v>5040384.3</v>
      </c>
      <c r="AA883" s="18">
        <v>1184937.6000000001</v>
      </c>
      <c r="AB883" s="35">
        <f t="shared" si="115"/>
        <v>0.24772984409320428</v>
      </c>
      <c r="AC883" s="17">
        <f t="shared" si="116"/>
        <v>0.23508874115015399</v>
      </c>
    </row>
    <row r="884" spans="1:29" ht="22.5" customHeight="1" x14ac:dyDescent="0.2">
      <c r="A884" s="72"/>
      <c r="B884" s="58"/>
      <c r="C884" s="70"/>
      <c r="D884" s="64"/>
      <c r="E884" s="67"/>
      <c r="F884" s="64"/>
      <c r="G884" s="61"/>
      <c r="H884" s="61"/>
      <c r="I884" s="61"/>
      <c r="J884" s="61"/>
      <c r="K884" s="61"/>
      <c r="L884" s="7" t="s">
        <v>1992</v>
      </c>
      <c r="M884" s="7" t="s">
        <v>1992</v>
      </c>
      <c r="N884" s="7" t="s">
        <v>97</v>
      </c>
      <c r="O884" s="12" t="s">
        <v>99</v>
      </c>
      <c r="P884" s="12" t="s">
        <v>101</v>
      </c>
      <c r="Q884" s="8"/>
      <c r="R884" s="7">
        <v>4000</v>
      </c>
      <c r="S884" s="7">
        <v>4000</v>
      </c>
      <c r="T884" s="7">
        <v>0</v>
      </c>
      <c r="U884" s="35">
        <f t="shared" si="113"/>
        <v>0</v>
      </c>
      <c r="V884" s="35">
        <f t="shared" si="114"/>
        <v>0</v>
      </c>
      <c r="W884" s="7"/>
      <c r="X884" s="7"/>
      <c r="Y884" s="18">
        <v>2049936.3</v>
      </c>
      <c r="Z884" s="18">
        <v>2160164.7000000002</v>
      </c>
      <c r="AA884" s="18">
        <v>507830.4</v>
      </c>
      <c r="AB884" s="35">
        <f t="shared" si="115"/>
        <v>0.24772984409320425</v>
      </c>
      <c r="AC884" s="17">
        <f t="shared" si="116"/>
        <v>0.23508874115015396</v>
      </c>
    </row>
    <row r="885" spans="1:29" x14ac:dyDescent="0.2">
      <c r="A885" s="52"/>
      <c r="B885" s="6"/>
      <c r="C885" s="22"/>
      <c r="D885" s="22"/>
      <c r="E885" s="22"/>
      <c r="F885" s="43"/>
      <c r="G885" s="23"/>
      <c r="H885" s="23"/>
      <c r="I885" s="23"/>
      <c r="J885" s="23"/>
      <c r="K885" s="23"/>
      <c r="L885" s="22"/>
      <c r="M885" s="22"/>
      <c r="N885" s="22"/>
      <c r="O885" s="23"/>
      <c r="P885" s="23"/>
      <c r="Q885" s="24"/>
      <c r="R885" s="22"/>
      <c r="S885" s="22"/>
      <c r="T885" s="22"/>
      <c r="U885" s="24"/>
      <c r="V885" s="24"/>
      <c r="W885" s="22"/>
      <c r="X885" s="22"/>
      <c r="Y885" s="27"/>
      <c r="Z885" s="27"/>
      <c r="AA885" s="27"/>
      <c r="AB885" s="24"/>
      <c r="AC885" s="28"/>
    </row>
    <row r="886" spans="1:29" ht="102" x14ac:dyDescent="0.2">
      <c r="A886" s="44" t="s">
        <v>1015</v>
      </c>
      <c r="B886" s="6" t="s">
        <v>29</v>
      </c>
      <c r="C886" s="7" t="s">
        <v>904</v>
      </c>
      <c r="D886" s="7" t="s">
        <v>907</v>
      </c>
      <c r="E886" s="7"/>
      <c r="F886" s="42"/>
      <c r="G886" s="12"/>
      <c r="H886" s="12"/>
      <c r="I886" s="12"/>
      <c r="J886" s="12"/>
      <c r="K886" s="12"/>
      <c r="L886" s="7"/>
      <c r="M886" s="7"/>
      <c r="N886" s="7"/>
      <c r="O886" s="12"/>
      <c r="P886" s="12"/>
      <c r="Q886" s="8"/>
      <c r="R886" s="7"/>
      <c r="S886" s="7"/>
      <c r="T886" s="7"/>
      <c r="U886" s="8"/>
      <c r="V886" s="8"/>
      <c r="W886" s="7"/>
      <c r="X886" s="7"/>
      <c r="Y886" s="18"/>
      <c r="Z886" s="18"/>
      <c r="AA886" s="18"/>
      <c r="AB886" s="8"/>
      <c r="AC886" s="13"/>
    </row>
    <row r="887" spans="1:29" ht="20.399999999999999" x14ac:dyDescent="0.2">
      <c r="A887" s="44" t="s">
        <v>1015</v>
      </c>
      <c r="B887" s="6" t="s">
        <v>30</v>
      </c>
      <c r="C887" s="7" t="s">
        <v>904</v>
      </c>
      <c r="D887" s="7" t="s">
        <v>1017</v>
      </c>
      <c r="E887" s="7"/>
      <c r="F887" s="42"/>
      <c r="G887" s="12"/>
      <c r="H887" s="12"/>
      <c r="I887" s="12"/>
      <c r="J887" s="12"/>
      <c r="K887" s="12"/>
      <c r="L887" s="7"/>
      <c r="M887" s="7"/>
      <c r="N887" s="7"/>
      <c r="O887" s="12"/>
      <c r="P887" s="12"/>
      <c r="Q887" s="8"/>
      <c r="R887" s="7"/>
      <c r="S887" s="7"/>
      <c r="T887" s="7"/>
      <c r="U887" s="8"/>
      <c r="V887" s="8"/>
      <c r="W887" s="7"/>
      <c r="X887" s="7"/>
      <c r="Y887" s="18"/>
      <c r="Z887" s="18"/>
      <c r="AA887" s="18"/>
      <c r="AB887" s="8"/>
      <c r="AC887" s="13"/>
    </row>
    <row r="888" spans="1:29" ht="153" x14ac:dyDescent="0.2">
      <c r="A888" s="44" t="s">
        <v>1015</v>
      </c>
      <c r="B888" s="6" t="s">
        <v>36</v>
      </c>
      <c r="C888" s="7" t="s">
        <v>904</v>
      </c>
      <c r="D888" s="7" t="s">
        <v>1045</v>
      </c>
      <c r="E888" s="7" t="s">
        <v>1018</v>
      </c>
      <c r="F888" s="42" t="s">
        <v>2369</v>
      </c>
      <c r="G888" s="12">
        <v>1</v>
      </c>
      <c r="H888" s="12">
        <v>1.3</v>
      </c>
      <c r="I888" s="12" t="s">
        <v>934</v>
      </c>
      <c r="J888" s="12" t="s">
        <v>1016</v>
      </c>
      <c r="K888" s="12" t="s">
        <v>911</v>
      </c>
      <c r="L888" s="7" t="s">
        <v>1411</v>
      </c>
      <c r="M888" s="7" t="s">
        <v>1019</v>
      </c>
      <c r="N888" s="7" t="s">
        <v>97</v>
      </c>
      <c r="O888" s="12" t="s">
        <v>99</v>
      </c>
      <c r="P888" s="12" t="s">
        <v>102</v>
      </c>
      <c r="Q888" s="8"/>
      <c r="R888" s="7">
        <v>1</v>
      </c>
      <c r="S888" s="7">
        <v>1</v>
      </c>
      <c r="T888" s="7">
        <v>0</v>
      </c>
      <c r="U888" s="8">
        <f t="shared" ref="U888:U890" si="117">IFERROR((T888/R888),"0")</f>
        <v>0</v>
      </c>
      <c r="V888" s="8">
        <f t="shared" ref="V888:V890" si="118">IFERROR((T888/S888),"0")</f>
        <v>0</v>
      </c>
      <c r="W888" s="7"/>
      <c r="X888" s="7"/>
      <c r="Y888" s="18">
        <v>0</v>
      </c>
      <c r="Z888" s="18">
        <v>120000</v>
      </c>
      <c r="AA888" s="18">
        <v>0</v>
      </c>
      <c r="AB888" s="8" t="str">
        <f t="shared" ref="AB888:AB890" si="119">IFERROR((AA888/Y888),"0")</f>
        <v>0</v>
      </c>
      <c r="AC888" s="13">
        <f t="shared" ref="AC888:AC890" si="120">IFERROR((AA888/Z888),"0")</f>
        <v>0</v>
      </c>
    </row>
    <row r="889" spans="1:29" ht="88.5" customHeight="1" x14ac:dyDescent="0.2">
      <c r="A889" s="71" t="s">
        <v>1015</v>
      </c>
      <c r="B889" s="56" t="s">
        <v>31</v>
      </c>
      <c r="C889" s="68" t="s">
        <v>904</v>
      </c>
      <c r="D889" s="59" t="s">
        <v>1045</v>
      </c>
      <c r="E889" s="65" t="s">
        <v>1018</v>
      </c>
      <c r="F889" s="62" t="s">
        <v>2369</v>
      </c>
      <c r="G889" s="59">
        <v>1</v>
      </c>
      <c r="H889" s="59">
        <v>1.3</v>
      </c>
      <c r="I889" s="59" t="s">
        <v>934</v>
      </c>
      <c r="J889" s="59" t="s">
        <v>1016</v>
      </c>
      <c r="K889" s="12" t="s">
        <v>911</v>
      </c>
      <c r="L889" s="7" t="s">
        <v>1412</v>
      </c>
      <c r="M889" s="7" t="s">
        <v>1020</v>
      </c>
      <c r="N889" s="7" t="s">
        <v>97</v>
      </c>
      <c r="O889" s="12" t="s">
        <v>41</v>
      </c>
      <c r="P889" s="12" t="s">
        <v>102</v>
      </c>
      <c r="Q889" s="8"/>
      <c r="R889" s="7" t="s">
        <v>502</v>
      </c>
      <c r="S889" s="7">
        <v>100</v>
      </c>
      <c r="T889" s="7">
        <v>0</v>
      </c>
      <c r="U889" s="8">
        <f t="shared" si="117"/>
        <v>0</v>
      </c>
      <c r="V889" s="8">
        <f t="shared" si="118"/>
        <v>0</v>
      </c>
      <c r="W889" s="7"/>
      <c r="X889" s="7"/>
      <c r="Y889" s="18">
        <v>0</v>
      </c>
      <c r="Z889" s="18">
        <v>480000</v>
      </c>
      <c r="AA889" s="18">
        <v>0</v>
      </c>
      <c r="AB889" s="8" t="str">
        <f t="shared" si="119"/>
        <v>0</v>
      </c>
      <c r="AC889" s="13">
        <f t="shared" si="120"/>
        <v>0</v>
      </c>
    </row>
    <row r="890" spans="1:29" ht="88.5" customHeight="1" x14ac:dyDescent="0.2">
      <c r="A890" s="72"/>
      <c r="B890" s="58"/>
      <c r="C890" s="70"/>
      <c r="D890" s="61"/>
      <c r="E890" s="67"/>
      <c r="F890" s="64"/>
      <c r="G890" s="61"/>
      <c r="H890" s="61"/>
      <c r="I890" s="61"/>
      <c r="J890" s="61"/>
      <c r="K890" s="12" t="s">
        <v>911</v>
      </c>
      <c r="L890" s="7" t="s">
        <v>1413</v>
      </c>
      <c r="M890" s="7" t="s">
        <v>1021</v>
      </c>
      <c r="N890" s="7" t="s">
        <v>97</v>
      </c>
      <c r="O890" s="12" t="s">
        <v>99</v>
      </c>
      <c r="P890" s="12" t="s">
        <v>102</v>
      </c>
      <c r="Q890" s="8"/>
      <c r="R890" s="7">
        <v>1</v>
      </c>
      <c r="S890" s="7">
        <v>1</v>
      </c>
      <c r="T890" s="7">
        <v>0</v>
      </c>
      <c r="U890" s="8">
        <f t="shared" si="117"/>
        <v>0</v>
      </c>
      <c r="V890" s="8">
        <f t="shared" si="118"/>
        <v>0</v>
      </c>
      <c r="W890" s="7"/>
      <c r="X890" s="7"/>
      <c r="Y890" s="18">
        <v>0</v>
      </c>
      <c r="Z890" s="18">
        <v>600000</v>
      </c>
      <c r="AA890" s="18">
        <v>0</v>
      </c>
      <c r="AB890" s="8" t="str">
        <f t="shared" si="119"/>
        <v>0</v>
      </c>
      <c r="AC890" s="13">
        <f t="shared" si="120"/>
        <v>0</v>
      </c>
    </row>
  </sheetData>
  <sheetProtection formatCells="0" formatColumns="0" formatRows="0" insertRows="0" deleteRows="0" autoFilter="0"/>
  <autoFilter ref="A2:AC890"/>
  <mergeCells count="1089">
    <mergeCell ref="A573:A574"/>
    <mergeCell ref="J578:J579"/>
    <mergeCell ref="I578:I579"/>
    <mergeCell ref="H578:H579"/>
    <mergeCell ref="G578:G579"/>
    <mergeCell ref="F573:F574"/>
    <mergeCell ref="E573:E574"/>
    <mergeCell ref="D573:D574"/>
    <mergeCell ref="C573:C574"/>
    <mergeCell ref="B573:B574"/>
    <mergeCell ref="A580:A582"/>
    <mergeCell ref="J583:J585"/>
    <mergeCell ref="K583:K585"/>
    <mergeCell ref="F583:F585"/>
    <mergeCell ref="I583:I585"/>
    <mergeCell ref="H583:H585"/>
    <mergeCell ref="G583:G585"/>
    <mergeCell ref="E583:E585"/>
    <mergeCell ref="D583:D585"/>
    <mergeCell ref="C583:C585"/>
    <mergeCell ref="B583:B585"/>
    <mergeCell ref="A583:A585"/>
    <mergeCell ref="E580:E582"/>
    <mergeCell ref="D580:D582"/>
    <mergeCell ref="K580:K582"/>
    <mergeCell ref="C580:C582"/>
    <mergeCell ref="B580:B582"/>
    <mergeCell ref="J580:J582"/>
    <mergeCell ref="A548:A549"/>
    <mergeCell ref="J567:J568"/>
    <mergeCell ref="I567:I568"/>
    <mergeCell ref="H567:H568"/>
    <mergeCell ref="G567:G568"/>
    <mergeCell ref="E548:E549"/>
    <mergeCell ref="D548:D549"/>
    <mergeCell ref="C548:C549"/>
    <mergeCell ref="K548:K549"/>
    <mergeCell ref="B548:B549"/>
    <mergeCell ref="J548:J549"/>
    <mergeCell ref="G548:G549"/>
    <mergeCell ref="H548:H549"/>
    <mergeCell ref="I548:I549"/>
    <mergeCell ref="F548:F549"/>
    <mergeCell ref="A567:A568"/>
    <mergeCell ref="C567:C568"/>
    <mergeCell ref="B567:B568"/>
    <mergeCell ref="E567:E568"/>
    <mergeCell ref="A521:A522"/>
    <mergeCell ref="F521:F522"/>
    <mergeCell ref="E521:E522"/>
    <mergeCell ref="D521:D522"/>
    <mergeCell ref="C521:C522"/>
    <mergeCell ref="B521:B522"/>
    <mergeCell ref="J521:J522"/>
    <mergeCell ref="I521:I522"/>
    <mergeCell ref="H521:H522"/>
    <mergeCell ref="G521:G522"/>
    <mergeCell ref="K539:K540"/>
    <mergeCell ref="C539:C540"/>
    <mergeCell ref="B539:B540"/>
    <mergeCell ref="A539:A540"/>
    <mergeCell ref="J541:J542"/>
    <mergeCell ref="I541:I542"/>
    <mergeCell ref="H541:H542"/>
    <mergeCell ref="G541:G542"/>
    <mergeCell ref="F541:F542"/>
    <mergeCell ref="K541:K542"/>
    <mergeCell ref="E541:E542"/>
    <mergeCell ref="D541:D542"/>
    <mergeCell ref="C541:C542"/>
    <mergeCell ref="B541:B542"/>
    <mergeCell ref="A541:A542"/>
    <mergeCell ref="B391:B394"/>
    <mergeCell ref="A391:A394"/>
    <mergeCell ref="H391:H394"/>
    <mergeCell ref="G391:G394"/>
    <mergeCell ref="F391:F394"/>
    <mergeCell ref="E391:E394"/>
    <mergeCell ref="D391:D394"/>
    <mergeCell ref="A449:A450"/>
    <mergeCell ref="J441:J443"/>
    <mergeCell ref="F441:F443"/>
    <mergeCell ref="E441:E443"/>
    <mergeCell ref="K441:K443"/>
    <mergeCell ref="D441:D443"/>
    <mergeCell ref="K521:K522"/>
    <mergeCell ref="A482:A487"/>
    <mergeCell ref="J489:J490"/>
    <mergeCell ref="I489:I490"/>
    <mergeCell ref="H489:H490"/>
    <mergeCell ref="G489:G490"/>
    <mergeCell ref="F489:F490"/>
    <mergeCell ref="E489:E490"/>
    <mergeCell ref="D489:D490"/>
    <mergeCell ref="C489:C490"/>
    <mergeCell ref="B489:B490"/>
    <mergeCell ref="A489:A490"/>
    <mergeCell ref="F482:F487"/>
    <mergeCell ref="E482:E487"/>
    <mergeCell ref="D482:D487"/>
    <mergeCell ref="C482:C487"/>
    <mergeCell ref="B482:B487"/>
    <mergeCell ref="J482:J487"/>
    <mergeCell ref="K482:K487"/>
    <mergeCell ref="D277:D279"/>
    <mergeCell ref="C277:C279"/>
    <mergeCell ref="J346:J349"/>
    <mergeCell ref="I346:I349"/>
    <mergeCell ref="H387:H390"/>
    <mergeCell ref="G387:G390"/>
    <mergeCell ref="F387:F390"/>
    <mergeCell ref="E387:E390"/>
    <mergeCell ref="D387:D390"/>
    <mergeCell ref="C387:C390"/>
    <mergeCell ref="B387:B390"/>
    <mergeCell ref="A387:A390"/>
    <mergeCell ref="F381:F386"/>
    <mergeCell ref="D381:D386"/>
    <mergeCell ref="E381:E386"/>
    <mergeCell ref="C381:C386"/>
    <mergeCell ref="B381:B386"/>
    <mergeCell ref="J277:J279"/>
    <mergeCell ref="I277:I279"/>
    <mergeCell ref="H277:H279"/>
    <mergeCell ref="G277:G279"/>
    <mergeCell ref="F277:F279"/>
    <mergeCell ref="K337:K339"/>
    <mergeCell ref="J337:J339"/>
    <mergeCell ref="I337:I339"/>
    <mergeCell ref="H337:H339"/>
    <mergeCell ref="G337:G339"/>
    <mergeCell ref="E337:E339"/>
    <mergeCell ref="E298:E299"/>
    <mergeCell ref="K241:K242"/>
    <mergeCell ref="K372:K374"/>
    <mergeCell ref="J381:J386"/>
    <mergeCell ref="I381:I386"/>
    <mergeCell ref="H381:H386"/>
    <mergeCell ref="G381:G386"/>
    <mergeCell ref="J372:J374"/>
    <mergeCell ref="I372:I374"/>
    <mergeCell ref="H372:H374"/>
    <mergeCell ref="G372:G374"/>
    <mergeCell ref="F372:F374"/>
    <mergeCell ref="E372:E374"/>
    <mergeCell ref="F368:F371"/>
    <mergeCell ref="E368:E371"/>
    <mergeCell ref="J368:J371"/>
    <mergeCell ref="K368:K371"/>
    <mergeCell ref="I368:I371"/>
    <mergeCell ref="K381:K386"/>
    <mergeCell ref="E277:E279"/>
    <mergeCell ref="I241:I242"/>
    <mergeCell ref="B154:B157"/>
    <mergeCell ref="A154:A157"/>
    <mergeCell ref="J238:J239"/>
    <mergeCell ref="F238:F239"/>
    <mergeCell ref="G238:G239"/>
    <mergeCell ref="H238:H239"/>
    <mergeCell ref="I238:I239"/>
    <mergeCell ref="E238:E239"/>
    <mergeCell ref="D238:D239"/>
    <mergeCell ref="C238:C239"/>
    <mergeCell ref="B238:B239"/>
    <mergeCell ref="A238:A239"/>
    <mergeCell ref="G154:G157"/>
    <mergeCell ref="F154:F157"/>
    <mergeCell ref="E154:E157"/>
    <mergeCell ref="D154:D157"/>
    <mergeCell ref="C154:C157"/>
    <mergeCell ref="E163:E194"/>
    <mergeCell ref="H241:H242"/>
    <mergeCell ref="K218:K221"/>
    <mergeCell ref="J218:J221"/>
    <mergeCell ref="I218:I221"/>
    <mergeCell ref="H218:H221"/>
    <mergeCell ref="B163:B194"/>
    <mergeCell ref="E241:E242"/>
    <mergeCell ref="D241:D242"/>
    <mergeCell ref="C241:C242"/>
    <mergeCell ref="B241:B242"/>
    <mergeCell ref="A241:A242"/>
    <mergeCell ref="J241:J242"/>
    <mergeCell ref="F241:F242"/>
    <mergeCell ref="G241:G242"/>
    <mergeCell ref="B142:B146"/>
    <mergeCell ref="A142:A146"/>
    <mergeCell ref="J151:J152"/>
    <mergeCell ref="I151:I152"/>
    <mergeCell ref="H151:H152"/>
    <mergeCell ref="G151:G152"/>
    <mergeCell ref="F151:F152"/>
    <mergeCell ref="E151:E152"/>
    <mergeCell ref="D151:D152"/>
    <mergeCell ref="C151:C152"/>
    <mergeCell ref="B151:B152"/>
    <mergeCell ref="A151:A152"/>
    <mergeCell ref="G142:G146"/>
    <mergeCell ref="F142:F146"/>
    <mergeCell ref="D142:D146"/>
    <mergeCell ref="E142:E146"/>
    <mergeCell ref="C142:C146"/>
    <mergeCell ref="C163:C194"/>
    <mergeCell ref="D163:D194"/>
    <mergeCell ref="J105:J107"/>
    <mergeCell ref="K105:K107"/>
    <mergeCell ref="F105:F107"/>
    <mergeCell ref="I105:I107"/>
    <mergeCell ref="H105:H107"/>
    <mergeCell ref="G105:G107"/>
    <mergeCell ref="E105:E107"/>
    <mergeCell ref="D105:D107"/>
    <mergeCell ref="C105:C107"/>
    <mergeCell ref="B105:B107"/>
    <mergeCell ref="A105:A107"/>
    <mergeCell ref="E98:E99"/>
    <mergeCell ref="D98:D99"/>
    <mergeCell ref="C98:C99"/>
    <mergeCell ref="K98:K99"/>
    <mergeCell ref="B98:B99"/>
    <mergeCell ref="J98:J99"/>
    <mergeCell ref="I98:I99"/>
    <mergeCell ref="H98:H99"/>
    <mergeCell ref="G98:G99"/>
    <mergeCell ref="F98:F99"/>
    <mergeCell ref="G85:G86"/>
    <mergeCell ref="F85:F86"/>
    <mergeCell ref="A88:A89"/>
    <mergeCell ref="J90:J96"/>
    <mergeCell ref="I90:I96"/>
    <mergeCell ref="H90:H96"/>
    <mergeCell ref="G90:G96"/>
    <mergeCell ref="F90:F96"/>
    <mergeCell ref="E90:E96"/>
    <mergeCell ref="D90:D96"/>
    <mergeCell ref="C90:C96"/>
    <mergeCell ref="B90:B96"/>
    <mergeCell ref="A90:A96"/>
    <mergeCell ref="F88:F89"/>
    <mergeCell ref="E88:E89"/>
    <mergeCell ref="D88:D89"/>
    <mergeCell ref="C88:C89"/>
    <mergeCell ref="B88:B89"/>
    <mergeCell ref="J88:J89"/>
    <mergeCell ref="I88:I89"/>
    <mergeCell ref="H88:H89"/>
    <mergeCell ref="G88:G89"/>
    <mergeCell ref="K272:K273"/>
    <mergeCell ref="J272:J273"/>
    <mergeCell ref="I272:I273"/>
    <mergeCell ref="H272:H273"/>
    <mergeCell ref="G272:G273"/>
    <mergeCell ref="D272:D273"/>
    <mergeCell ref="F272:F273"/>
    <mergeCell ref="A78:A79"/>
    <mergeCell ref="J82:J83"/>
    <mergeCell ref="K82:K83"/>
    <mergeCell ref="I82:I83"/>
    <mergeCell ref="H82:H83"/>
    <mergeCell ref="G82:G83"/>
    <mergeCell ref="F82:F83"/>
    <mergeCell ref="E82:E83"/>
    <mergeCell ref="D82:D83"/>
    <mergeCell ref="C82:C83"/>
    <mergeCell ref="B82:B83"/>
    <mergeCell ref="A82:A83"/>
    <mergeCell ref="F78:F79"/>
    <mergeCell ref="D78:D79"/>
    <mergeCell ref="E78:E79"/>
    <mergeCell ref="C78:C79"/>
    <mergeCell ref="B78:B79"/>
    <mergeCell ref="J78:J79"/>
    <mergeCell ref="K78:K79"/>
    <mergeCell ref="I78:I79"/>
    <mergeCell ref="B85:B86"/>
    <mergeCell ref="A85:A86"/>
    <mergeCell ref="J85:J86"/>
    <mergeCell ref="I85:I86"/>
    <mergeCell ref="H85:H86"/>
    <mergeCell ref="H129:H134"/>
    <mergeCell ref="J395:J399"/>
    <mergeCell ref="I395:I399"/>
    <mergeCell ref="H395:H399"/>
    <mergeCell ref="G129:G134"/>
    <mergeCell ref="B129:B134"/>
    <mergeCell ref="A129:A134"/>
    <mergeCell ref="C129:C134"/>
    <mergeCell ref="E129:E134"/>
    <mergeCell ref="D129:D134"/>
    <mergeCell ref="F129:F134"/>
    <mergeCell ref="G222:G223"/>
    <mergeCell ref="E222:E223"/>
    <mergeCell ref="C222:C223"/>
    <mergeCell ref="B222:B223"/>
    <mergeCell ref="A222:A223"/>
    <mergeCell ref="F222:F223"/>
    <mergeCell ref="D222:D223"/>
    <mergeCell ref="G218:G221"/>
    <mergeCell ref="D218:D221"/>
    <mergeCell ref="C218:C221"/>
    <mergeCell ref="B218:B221"/>
    <mergeCell ref="E208:E211"/>
    <mergeCell ref="D208:D211"/>
    <mergeCell ref="C208:C211"/>
    <mergeCell ref="B208:B211"/>
    <mergeCell ref="A208:A211"/>
    <mergeCell ref="A163:A194"/>
    <mergeCell ref="G282:G290"/>
    <mergeCell ref="H282:H290"/>
    <mergeCell ref="I282:I290"/>
    <mergeCell ref="J282:J290"/>
    <mergeCell ref="C765:C772"/>
    <mergeCell ref="B765:B772"/>
    <mergeCell ref="F777:F778"/>
    <mergeCell ref="E69:E71"/>
    <mergeCell ref="C69:C71"/>
    <mergeCell ref="B69:B71"/>
    <mergeCell ref="A69:A71"/>
    <mergeCell ref="C195:C196"/>
    <mergeCell ref="B195:B196"/>
    <mergeCell ref="A195:A196"/>
    <mergeCell ref="E637:E656"/>
    <mergeCell ref="B637:B656"/>
    <mergeCell ref="C637:C656"/>
    <mergeCell ref="A637:A656"/>
    <mergeCell ref="F637:F656"/>
    <mergeCell ref="D637:D656"/>
    <mergeCell ref="D777:D778"/>
    <mergeCell ref="C777:C778"/>
    <mergeCell ref="B777:B778"/>
    <mergeCell ref="E777:E778"/>
    <mergeCell ref="A777:A778"/>
    <mergeCell ref="E773:E776"/>
    <mergeCell ref="F773:F776"/>
    <mergeCell ref="D773:D776"/>
    <mergeCell ref="C773:C776"/>
    <mergeCell ref="B773:B776"/>
    <mergeCell ref="E272:E273"/>
    <mergeCell ref="C272:C273"/>
    <mergeCell ref="B272:B273"/>
    <mergeCell ref="A272:A273"/>
    <mergeCell ref="A98:A99"/>
    <mergeCell ref="F361:F362"/>
    <mergeCell ref="D567:D568"/>
    <mergeCell ref="J417:J418"/>
    <mergeCell ref="K417:K418"/>
    <mergeCell ref="I417:I418"/>
    <mergeCell ref="K773:K776"/>
    <mergeCell ref="J773:J776"/>
    <mergeCell ref="G773:G776"/>
    <mergeCell ref="H773:H776"/>
    <mergeCell ref="I773:I776"/>
    <mergeCell ref="E765:E772"/>
    <mergeCell ref="J539:J540"/>
    <mergeCell ref="I539:I540"/>
    <mergeCell ref="H539:H540"/>
    <mergeCell ref="G539:G540"/>
    <mergeCell ref="F539:F540"/>
    <mergeCell ref="E539:E540"/>
    <mergeCell ref="D539:D540"/>
    <mergeCell ref="K567:K568"/>
    <mergeCell ref="J573:J574"/>
    <mergeCell ref="I573:I574"/>
    <mergeCell ref="H573:H574"/>
    <mergeCell ref="G573:G574"/>
    <mergeCell ref="J747:J751"/>
    <mergeCell ref="I747:I751"/>
    <mergeCell ref="H747:H751"/>
    <mergeCell ref="I482:I487"/>
    <mergeCell ref="H482:H487"/>
    <mergeCell ref="G482:G487"/>
    <mergeCell ref="A116:A127"/>
    <mergeCell ref="F116:F127"/>
    <mergeCell ref="A763:A764"/>
    <mergeCell ref="B763:B764"/>
    <mergeCell ref="C763:C764"/>
    <mergeCell ref="D763:D764"/>
    <mergeCell ref="E763:E764"/>
    <mergeCell ref="F763:F764"/>
    <mergeCell ref="F395:F399"/>
    <mergeCell ref="E395:E399"/>
    <mergeCell ref="D395:D399"/>
    <mergeCell ref="C395:C399"/>
    <mergeCell ref="B395:B399"/>
    <mergeCell ref="A395:A399"/>
    <mergeCell ref="E400:E401"/>
    <mergeCell ref="C400:C401"/>
    <mergeCell ref="D355:D356"/>
    <mergeCell ref="C355:C356"/>
    <mergeCell ref="B355:B356"/>
    <mergeCell ref="A355:A356"/>
    <mergeCell ref="E355:E356"/>
    <mergeCell ref="A218:A221"/>
    <mergeCell ref="F218:F221"/>
    <mergeCell ref="E218:E221"/>
    <mergeCell ref="E195:E196"/>
    <mergeCell ref="D195:D196"/>
    <mergeCell ref="F195:F196"/>
    <mergeCell ref="C282:C290"/>
    <mergeCell ref="D282:D290"/>
    <mergeCell ref="F282:F290"/>
    <mergeCell ref="E282:E290"/>
    <mergeCell ref="C337:C339"/>
    <mergeCell ref="G116:G127"/>
    <mergeCell ref="E116:E127"/>
    <mergeCell ref="D116:D127"/>
    <mergeCell ref="C116:C127"/>
    <mergeCell ref="B116:B127"/>
    <mergeCell ref="K355:K356"/>
    <mergeCell ref="J116:J127"/>
    <mergeCell ref="I116:I127"/>
    <mergeCell ref="K116:K127"/>
    <mergeCell ref="H116:H127"/>
    <mergeCell ref="K222:K223"/>
    <mergeCell ref="J222:J223"/>
    <mergeCell ref="I222:I223"/>
    <mergeCell ref="H222:H223"/>
    <mergeCell ref="J142:J146"/>
    <mergeCell ref="I142:I146"/>
    <mergeCell ref="H142:H146"/>
    <mergeCell ref="J154:J157"/>
    <mergeCell ref="I154:I157"/>
    <mergeCell ref="H154:H157"/>
    <mergeCell ref="K238:K239"/>
    <mergeCell ref="F355:F356"/>
    <mergeCell ref="G355:G356"/>
    <mergeCell ref="H355:H356"/>
    <mergeCell ref="J195:J196"/>
    <mergeCell ref="I195:I196"/>
    <mergeCell ref="H195:H196"/>
    <mergeCell ref="G195:G196"/>
    <mergeCell ref="K195:K196"/>
    <mergeCell ref="K129:K134"/>
    <mergeCell ref="J129:J134"/>
    <mergeCell ref="I129:I134"/>
    <mergeCell ref="B752:B756"/>
    <mergeCell ref="C752:C756"/>
    <mergeCell ref="A773:A776"/>
    <mergeCell ref="I791:I793"/>
    <mergeCell ref="H791:H793"/>
    <mergeCell ref="K791:K793"/>
    <mergeCell ref="D791:D793"/>
    <mergeCell ref="C791:C793"/>
    <mergeCell ref="E752:E756"/>
    <mergeCell ref="D752:D756"/>
    <mergeCell ref="F752:F756"/>
    <mergeCell ref="K752:K756"/>
    <mergeCell ref="J752:J756"/>
    <mergeCell ref="I752:I756"/>
    <mergeCell ref="H752:H756"/>
    <mergeCell ref="G752:G756"/>
    <mergeCell ref="B791:B793"/>
    <mergeCell ref="A761:A762"/>
    <mergeCell ref="F761:F762"/>
    <mergeCell ref="J765:J772"/>
    <mergeCell ref="I765:I772"/>
    <mergeCell ref="H765:H772"/>
    <mergeCell ref="G765:G772"/>
    <mergeCell ref="K761:K762"/>
    <mergeCell ref="J761:J762"/>
    <mergeCell ref="I761:I762"/>
    <mergeCell ref="H761:H762"/>
    <mergeCell ref="G761:G762"/>
    <mergeCell ref="D761:D762"/>
    <mergeCell ref="E761:E762"/>
    <mergeCell ref="B761:B762"/>
    <mergeCell ref="F765:F772"/>
    <mergeCell ref="B805:B806"/>
    <mergeCell ref="A805:A806"/>
    <mergeCell ref="B872:B876"/>
    <mergeCell ref="A872:A876"/>
    <mergeCell ref="D872:D876"/>
    <mergeCell ref="J798:J799"/>
    <mergeCell ref="K798:K799"/>
    <mergeCell ref="I798:I799"/>
    <mergeCell ref="H798:H799"/>
    <mergeCell ref="G798:G799"/>
    <mergeCell ref="F798:F799"/>
    <mergeCell ref="D798:D799"/>
    <mergeCell ref="E798:E799"/>
    <mergeCell ref="C798:C799"/>
    <mergeCell ref="B798:B799"/>
    <mergeCell ref="A798:A799"/>
    <mergeCell ref="A791:A793"/>
    <mergeCell ref="E791:E793"/>
    <mergeCell ref="H805:H806"/>
    <mergeCell ref="G805:G806"/>
    <mergeCell ref="F805:F806"/>
    <mergeCell ref="E883:E884"/>
    <mergeCell ref="C883:C884"/>
    <mergeCell ref="J815:J817"/>
    <mergeCell ref="K815:K817"/>
    <mergeCell ref="I815:I817"/>
    <mergeCell ref="H815:H817"/>
    <mergeCell ref="G815:G817"/>
    <mergeCell ref="C815:C817"/>
    <mergeCell ref="K872:K876"/>
    <mergeCell ref="J872:J876"/>
    <mergeCell ref="H872:H876"/>
    <mergeCell ref="I872:I876"/>
    <mergeCell ref="G872:G876"/>
    <mergeCell ref="C872:C876"/>
    <mergeCell ref="K830:K869"/>
    <mergeCell ref="K808:K810"/>
    <mergeCell ref="C805:C806"/>
    <mergeCell ref="F872:F876"/>
    <mergeCell ref="A741:A743"/>
    <mergeCell ref="A744:A745"/>
    <mergeCell ref="E744:E745"/>
    <mergeCell ref="B883:B884"/>
    <mergeCell ref="A883:A884"/>
    <mergeCell ref="D883:D884"/>
    <mergeCell ref="K883:K884"/>
    <mergeCell ref="J883:J884"/>
    <mergeCell ref="I883:I884"/>
    <mergeCell ref="H883:H884"/>
    <mergeCell ref="G883:G884"/>
    <mergeCell ref="C820:C824"/>
    <mergeCell ref="B820:B824"/>
    <mergeCell ref="A820:A824"/>
    <mergeCell ref="K820:K824"/>
    <mergeCell ref="F877:F882"/>
    <mergeCell ref="K877:K882"/>
    <mergeCell ref="J877:J882"/>
    <mergeCell ref="I877:I882"/>
    <mergeCell ref="H877:H882"/>
    <mergeCell ref="G877:G882"/>
    <mergeCell ref="D877:D882"/>
    <mergeCell ref="C877:C882"/>
    <mergeCell ref="B877:B882"/>
    <mergeCell ref="A877:A882"/>
    <mergeCell ref="E877:E882"/>
    <mergeCell ref="E872:E876"/>
    <mergeCell ref="K747:K751"/>
    <mergeCell ref="F883:F884"/>
    <mergeCell ref="J805:J806"/>
    <mergeCell ref="K805:K806"/>
    <mergeCell ref="I805:I806"/>
    <mergeCell ref="G109:G115"/>
    <mergeCell ref="E38:E43"/>
    <mergeCell ref="C38:C43"/>
    <mergeCell ref="B38:B43"/>
    <mergeCell ref="A38:A43"/>
    <mergeCell ref="K38:K43"/>
    <mergeCell ref="J38:J43"/>
    <mergeCell ref="I38:I43"/>
    <mergeCell ref="H38:H43"/>
    <mergeCell ref="G38:G43"/>
    <mergeCell ref="D38:D43"/>
    <mergeCell ref="F38:F43"/>
    <mergeCell ref="E109:E115"/>
    <mergeCell ref="C109:C115"/>
    <mergeCell ref="B109:B115"/>
    <mergeCell ref="A109:A115"/>
    <mergeCell ref="C61:C62"/>
    <mergeCell ref="B75:B77"/>
    <mergeCell ref="C75:C77"/>
    <mergeCell ref="D75:D77"/>
    <mergeCell ref="D109:D115"/>
    <mergeCell ref="F109:F115"/>
    <mergeCell ref="I69:I71"/>
    <mergeCell ref="K69:K71"/>
    <mergeCell ref="F69:F71"/>
    <mergeCell ref="D69:D71"/>
    <mergeCell ref="H78:H79"/>
    <mergeCell ref="G78:G79"/>
    <mergeCell ref="K88:K89"/>
    <mergeCell ref="E85:E86"/>
    <mergeCell ref="D85:D86"/>
    <mergeCell ref="C85:C86"/>
    <mergeCell ref="F747:F751"/>
    <mergeCell ref="C786:C787"/>
    <mergeCell ref="A786:A787"/>
    <mergeCell ref="D786:D787"/>
    <mergeCell ref="B786:B787"/>
    <mergeCell ref="F786:F787"/>
    <mergeCell ref="I786:I787"/>
    <mergeCell ref="H786:H787"/>
    <mergeCell ref="G786:G787"/>
    <mergeCell ref="K786:K787"/>
    <mergeCell ref="E786:E787"/>
    <mergeCell ref="C761:C762"/>
    <mergeCell ref="F757:F760"/>
    <mergeCell ref="K757:K760"/>
    <mergeCell ref="J757:J760"/>
    <mergeCell ref="I757:I760"/>
    <mergeCell ref="G757:G760"/>
    <mergeCell ref="H757:H760"/>
    <mergeCell ref="D757:D760"/>
    <mergeCell ref="C757:C760"/>
    <mergeCell ref="B757:B760"/>
    <mergeCell ref="A757:A760"/>
    <mergeCell ref="E757:E760"/>
    <mergeCell ref="A765:A772"/>
    <mergeCell ref="D765:D772"/>
    <mergeCell ref="K765:K772"/>
    <mergeCell ref="J786:J787"/>
    <mergeCell ref="B747:B751"/>
    <mergeCell ref="A747:A751"/>
    <mergeCell ref="C747:C751"/>
    <mergeCell ref="E747:E751"/>
    <mergeCell ref="A752:A756"/>
    <mergeCell ref="E741:E743"/>
    <mergeCell ref="C741:C743"/>
    <mergeCell ref="D744:D745"/>
    <mergeCell ref="C744:C745"/>
    <mergeCell ref="B744:B745"/>
    <mergeCell ref="B741:B743"/>
    <mergeCell ref="J830:J869"/>
    <mergeCell ref="I830:I869"/>
    <mergeCell ref="H830:H869"/>
    <mergeCell ref="G830:G869"/>
    <mergeCell ref="E830:E869"/>
    <mergeCell ref="F830:F869"/>
    <mergeCell ref="A830:A869"/>
    <mergeCell ref="J808:J810"/>
    <mergeCell ref="I808:I810"/>
    <mergeCell ref="H808:H810"/>
    <mergeCell ref="G808:G810"/>
    <mergeCell ref="B815:B817"/>
    <mergeCell ref="A815:A817"/>
    <mergeCell ref="J820:J824"/>
    <mergeCell ref="I820:I824"/>
    <mergeCell ref="G820:G824"/>
    <mergeCell ref="F820:F824"/>
    <mergeCell ref="E820:E824"/>
    <mergeCell ref="H820:H824"/>
    <mergeCell ref="D820:D824"/>
    <mergeCell ref="E805:E806"/>
    <mergeCell ref="J791:J793"/>
    <mergeCell ref="F791:F793"/>
    <mergeCell ref="G791:G793"/>
    <mergeCell ref="G747:G751"/>
    <mergeCell ref="D747:D751"/>
    <mergeCell ref="F738:F739"/>
    <mergeCell ref="G738:G739"/>
    <mergeCell ref="H738:H739"/>
    <mergeCell ref="I738:I739"/>
    <mergeCell ref="K741:K743"/>
    <mergeCell ref="F741:F743"/>
    <mergeCell ref="J744:J745"/>
    <mergeCell ref="K744:K745"/>
    <mergeCell ref="I744:I745"/>
    <mergeCell ref="H744:H745"/>
    <mergeCell ref="G744:G745"/>
    <mergeCell ref="F744:F745"/>
    <mergeCell ref="K75:K77"/>
    <mergeCell ref="J738:J739"/>
    <mergeCell ref="K738:K739"/>
    <mergeCell ref="J75:J77"/>
    <mergeCell ref="J208:J211"/>
    <mergeCell ref="K208:K211"/>
    <mergeCell ref="F208:F211"/>
    <mergeCell ref="I208:I211"/>
    <mergeCell ref="H208:H211"/>
    <mergeCell ref="G208:G211"/>
    <mergeCell ref="F163:F194"/>
    <mergeCell ref="K163:K194"/>
    <mergeCell ref="J163:J194"/>
    <mergeCell ref="I163:I194"/>
    <mergeCell ref="H163:H194"/>
    <mergeCell ref="G163:G194"/>
    <mergeCell ref="K109:K115"/>
    <mergeCell ref="J109:J115"/>
    <mergeCell ref="I109:I115"/>
    <mergeCell ref="H109:H115"/>
    <mergeCell ref="H61:H62"/>
    <mergeCell ref="G61:G62"/>
    <mergeCell ref="J802:J803"/>
    <mergeCell ref="B802:B803"/>
    <mergeCell ref="A802:A803"/>
    <mergeCell ref="C802:C803"/>
    <mergeCell ref="D802:D803"/>
    <mergeCell ref="E802:E803"/>
    <mergeCell ref="F802:F803"/>
    <mergeCell ref="G802:G803"/>
    <mergeCell ref="H802:H803"/>
    <mergeCell ref="I802:I803"/>
    <mergeCell ref="K802:K803"/>
    <mergeCell ref="J741:J743"/>
    <mergeCell ref="I741:I743"/>
    <mergeCell ref="H741:H743"/>
    <mergeCell ref="G741:G743"/>
    <mergeCell ref="D298:D299"/>
    <mergeCell ref="C298:C299"/>
    <mergeCell ref="B298:B299"/>
    <mergeCell ref="E75:E77"/>
    <mergeCell ref="F75:F77"/>
    <mergeCell ref="A75:A77"/>
    <mergeCell ref="I75:I77"/>
    <mergeCell ref="H75:H77"/>
    <mergeCell ref="G75:G77"/>
    <mergeCell ref="G69:G71"/>
    <mergeCell ref="H69:H71"/>
    <mergeCell ref="J69:J71"/>
    <mergeCell ref="D738:D739"/>
    <mergeCell ref="B738:B739"/>
    <mergeCell ref="C738:C739"/>
    <mergeCell ref="A298:A299"/>
    <mergeCell ref="A282:A290"/>
    <mergeCell ref="B282:B290"/>
    <mergeCell ref="J298:J299"/>
    <mergeCell ref="I298:I299"/>
    <mergeCell ref="H298:H299"/>
    <mergeCell ref="G298:G299"/>
    <mergeCell ref="F298:F299"/>
    <mergeCell ref="K282:K290"/>
    <mergeCell ref="G395:G399"/>
    <mergeCell ref="K395:K399"/>
    <mergeCell ref="I355:I356"/>
    <mergeCell ref="J355:J356"/>
    <mergeCell ref="B337:B339"/>
    <mergeCell ref="A337:A339"/>
    <mergeCell ref="D337:D339"/>
    <mergeCell ref="F337:F339"/>
    <mergeCell ref="K346:K349"/>
    <mergeCell ref="B346:B349"/>
    <mergeCell ref="A346:A349"/>
    <mergeCell ref="F308:F336"/>
    <mergeCell ref="G308:G336"/>
    <mergeCell ref="H308:H336"/>
    <mergeCell ref="J361:J362"/>
    <mergeCell ref="K361:K362"/>
    <mergeCell ref="E361:E362"/>
    <mergeCell ref="D361:D362"/>
    <mergeCell ref="C361:C362"/>
    <mergeCell ref="I361:I362"/>
    <mergeCell ref="H361:H362"/>
    <mergeCell ref="G361:G362"/>
    <mergeCell ref="H346:H349"/>
    <mergeCell ref="J308:J336"/>
    <mergeCell ref="K308:K336"/>
    <mergeCell ref="B400:B401"/>
    <mergeCell ref="A400:A401"/>
    <mergeCell ref="D400:D401"/>
    <mergeCell ref="F400:F401"/>
    <mergeCell ref="K400:K401"/>
    <mergeCell ref="J400:J401"/>
    <mergeCell ref="I400:I401"/>
    <mergeCell ref="H400:H401"/>
    <mergeCell ref="G400:G401"/>
    <mergeCell ref="K387:K390"/>
    <mergeCell ref="J391:J394"/>
    <mergeCell ref="K391:K394"/>
    <mergeCell ref="I391:I394"/>
    <mergeCell ref="J387:J390"/>
    <mergeCell ref="I387:I390"/>
    <mergeCell ref="G346:G349"/>
    <mergeCell ref="F346:F349"/>
    <mergeCell ref="E346:E349"/>
    <mergeCell ref="D346:D349"/>
    <mergeCell ref="C346:C349"/>
    <mergeCell ref="A368:A371"/>
    <mergeCell ref="D372:D374"/>
    <mergeCell ref="C372:C374"/>
    <mergeCell ref="B372:B374"/>
    <mergeCell ref="A372:A374"/>
    <mergeCell ref="D368:D371"/>
    <mergeCell ref="C368:C371"/>
    <mergeCell ref="B368:B371"/>
    <mergeCell ref="A381:A386"/>
    <mergeCell ref="C391:C394"/>
    <mergeCell ref="K619:K635"/>
    <mergeCell ref="J619:J635"/>
    <mergeCell ref="I619:I635"/>
    <mergeCell ref="H619:H635"/>
    <mergeCell ref="G619:G635"/>
    <mergeCell ref="C619:C635"/>
    <mergeCell ref="E619:E635"/>
    <mergeCell ref="D619:D635"/>
    <mergeCell ref="F619:F635"/>
    <mergeCell ref="K678:K693"/>
    <mergeCell ref="J678:J693"/>
    <mergeCell ref="I678:I693"/>
    <mergeCell ref="D420:D436"/>
    <mergeCell ref="E420:E436"/>
    <mergeCell ref="C441:C443"/>
    <mergeCell ref="B441:B443"/>
    <mergeCell ref="A441:A443"/>
    <mergeCell ref="J449:J450"/>
    <mergeCell ref="K449:K450"/>
    <mergeCell ref="F449:F450"/>
    <mergeCell ref="E449:E450"/>
    <mergeCell ref="F558:F565"/>
    <mergeCell ref="K558:K565"/>
    <mergeCell ref="J558:J565"/>
    <mergeCell ref="I558:I565"/>
    <mergeCell ref="H558:H565"/>
    <mergeCell ref="G558:G565"/>
    <mergeCell ref="K637:K656"/>
    <mergeCell ref="J637:J656"/>
    <mergeCell ref="I637:I656"/>
    <mergeCell ref="H637:H656"/>
    <mergeCell ref="G637:G656"/>
    <mergeCell ref="F708:F724"/>
    <mergeCell ref="K708:K724"/>
    <mergeCell ref="J708:J724"/>
    <mergeCell ref="I708:I724"/>
    <mergeCell ref="H708:H724"/>
    <mergeCell ref="G708:G724"/>
    <mergeCell ref="F732:F736"/>
    <mergeCell ref="K732:K736"/>
    <mergeCell ref="J732:J736"/>
    <mergeCell ref="I732:I736"/>
    <mergeCell ref="G732:G736"/>
    <mergeCell ref="H732:H736"/>
    <mergeCell ref="G725:G731"/>
    <mergeCell ref="H725:H731"/>
    <mergeCell ref="I725:I731"/>
    <mergeCell ref="J725:J731"/>
    <mergeCell ref="K725:K731"/>
    <mergeCell ref="F725:F731"/>
    <mergeCell ref="I308:I336"/>
    <mergeCell ref="A308:A336"/>
    <mergeCell ref="B308:B336"/>
    <mergeCell ref="C308:C336"/>
    <mergeCell ref="D308:D336"/>
    <mergeCell ref="E308:E336"/>
    <mergeCell ref="A593:A595"/>
    <mergeCell ref="A602:A603"/>
    <mergeCell ref="F610:F616"/>
    <mergeCell ref="D610:D616"/>
    <mergeCell ref="E610:E616"/>
    <mergeCell ref="C610:C616"/>
    <mergeCell ref="B610:B616"/>
    <mergeCell ref="A610:A616"/>
    <mergeCell ref="H368:H371"/>
    <mergeCell ref="G368:G371"/>
    <mergeCell ref="B361:B362"/>
    <mergeCell ref="A361:A362"/>
    <mergeCell ref="H417:H418"/>
    <mergeCell ref="G417:G418"/>
    <mergeCell ref="F417:F418"/>
    <mergeCell ref="E417:E418"/>
    <mergeCell ref="D417:D418"/>
    <mergeCell ref="C417:C418"/>
    <mergeCell ref="B417:B418"/>
    <mergeCell ref="A417:A418"/>
    <mergeCell ref="D449:D450"/>
    <mergeCell ref="C449:C450"/>
    <mergeCell ref="B449:B450"/>
    <mergeCell ref="B602:B603"/>
    <mergeCell ref="B593:B595"/>
    <mergeCell ref="F567:F568"/>
    <mergeCell ref="B732:B736"/>
    <mergeCell ref="D830:D869"/>
    <mergeCell ref="C830:C869"/>
    <mergeCell ref="B830:B869"/>
    <mergeCell ref="F808:F810"/>
    <mergeCell ref="G694:G707"/>
    <mergeCell ref="H694:H707"/>
    <mergeCell ref="I694:I707"/>
    <mergeCell ref="J694:J707"/>
    <mergeCell ref="K694:K707"/>
    <mergeCell ref="A550:A557"/>
    <mergeCell ref="E550:E557"/>
    <mergeCell ref="F550:F557"/>
    <mergeCell ref="K550:K557"/>
    <mergeCell ref="G550:G557"/>
    <mergeCell ref="H550:H557"/>
    <mergeCell ref="I550:I557"/>
    <mergeCell ref="J550:J557"/>
    <mergeCell ref="D550:D557"/>
    <mergeCell ref="C550:C557"/>
    <mergeCell ref="B550:B557"/>
    <mergeCell ref="D694:D707"/>
    <mergeCell ref="C694:C707"/>
    <mergeCell ref="B694:B707"/>
    <mergeCell ref="E694:E707"/>
    <mergeCell ref="F694:F707"/>
    <mergeCell ref="C676:C677"/>
    <mergeCell ref="B676:B677"/>
    <mergeCell ref="A676:A677"/>
    <mergeCell ref="A619:A635"/>
    <mergeCell ref="B619:B635"/>
    <mergeCell ref="C678:C693"/>
    <mergeCell ref="H678:H693"/>
    <mergeCell ref="G678:G693"/>
    <mergeCell ref="F678:F693"/>
    <mergeCell ref="E678:E693"/>
    <mergeCell ref="D678:D693"/>
    <mergeCell ref="E676:E677"/>
    <mergeCell ref="D808:D810"/>
    <mergeCell ref="C808:C810"/>
    <mergeCell ref="B808:B810"/>
    <mergeCell ref="A808:A810"/>
    <mergeCell ref="E808:E810"/>
    <mergeCell ref="A694:A707"/>
    <mergeCell ref="A725:A731"/>
    <mergeCell ref="A732:A736"/>
    <mergeCell ref="C732:C736"/>
    <mergeCell ref="D732:D736"/>
    <mergeCell ref="E732:E736"/>
    <mergeCell ref="D741:D743"/>
    <mergeCell ref="B678:B693"/>
    <mergeCell ref="A678:A693"/>
    <mergeCell ref="C725:C731"/>
    <mergeCell ref="B725:B731"/>
    <mergeCell ref="E725:E731"/>
    <mergeCell ref="D725:D731"/>
    <mergeCell ref="A708:A724"/>
    <mergeCell ref="B708:B724"/>
    <mergeCell ref="C708:C724"/>
    <mergeCell ref="E708:E724"/>
    <mergeCell ref="D708:D724"/>
    <mergeCell ref="A738:A739"/>
    <mergeCell ref="E738:E739"/>
    <mergeCell ref="D805:D806"/>
    <mergeCell ref="H11:H12"/>
    <mergeCell ref="I11:I12"/>
    <mergeCell ref="F11:F12"/>
    <mergeCell ref="E11:E12"/>
    <mergeCell ref="D11:D12"/>
    <mergeCell ref="J61:J62"/>
    <mergeCell ref="K61:K62"/>
    <mergeCell ref="I61:I62"/>
    <mergeCell ref="J676:J677"/>
    <mergeCell ref="F676:F677"/>
    <mergeCell ref="A64:A68"/>
    <mergeCell ref="A825:A829"/>
    <mergeCell ref="B825:B829"/>
    <mergeCell ref="C825:C829"/>
    <mergeCell ref="K825:K829"/>
    <mergeCell ref="J825:J829"/>
    <mergeCell ref="G825:G829"/>
    <mergeCell ref="H825:H829"/>
    <mergeCell ref="I825:I829"/>
    <mergeCell ref="E825:E829"/>
    <mergeCell ref="F825:F829"/>
    <mergeCell ref="D825:D829"/>
    <mergeCell ref="G676:G677"/>
    <mergeCell ref="H676:H677"/>
    <mergeCell ref="I676:I677"/>
    <mergeCell ref="D676:D677"/>
    <mergeCell ref="F64:F68"/>
    <mergeCell ref="E64:E68"/>
    <mergeCell ref="D64:D68"/>
    <mergeCell ref="C64:C68"/>
    <mergeCell ref="B64:B68"/>
    <mergeCell ref="K64:K68"/>
    <mergeCell ref="C11:C12"/>
    <mergeCell ref="B11:B12"/>
    <mergeCell ref="A11:A12"/>
    <mergeCell ref="K29:K33"/>
    <mergeCell ref="G29:G33"/>
    <mergeCell ref="H29:H33"/>
    <mergeCell ref="I29:I33"/>
    <mergeCell ref="C29:C33"/>
    <mergeCell ref="A1:AC1"/>
    <mergeCell ref="J29:J33"/>
    <mergeCell ref="D29:D33"/>
    <mergeCell ref="E29:E33"/>
    <mergeCell ref="F29:F33"/>
    <mergeCell ref="G64:G68"/>
    <mergeCell ref="H64:H68"/>
    <mergeCell ref="I64:I68"/>
    <mergeCell ref="J64:J68"/>
    <mergeCell ref="B6:B9"/>
    <mergeCell ref="A6:A9"/>
    <mergeCell ref="K6:K9"/>
    <mergeCell ref="G6:G9"/>
    <mergeCell ref="H6:H9"/>
    <mergeCell ref="I6:I9"/>
    <mergeCell ref="J6:J9"/>
    <mergeCell ref="F6:F9"/>
    <mergeCell ref="E6:E9"/>
    <mergeCell ref="D6:D9"/>
    <mergeCell ref="C6:C9"/>
    <mergeCell ref="B29:B33"/>
    <mergeCell ref="A29:A33"/>
    <mergeCell ref="J11:J12"/>
    <mergeCell ref="G11:G12"/>
    <mergeCell ref="I593:I595"/>
    <mergeCell ref="H593:H595"/>
    <mergeCell ref="G593:G595"/>
    <mergeCell ref="F593:F595"/>
    <mergeCell ref="E593:E595"/>
    <mergeCell ref="D593:D595"/>
    <mergeCell ref="C593:C595"/>
    <mergeCell ref="D34:D36"/>
    <mergeCell ref="E34:E36"/>
    <mergeCell ref="C34:C36"/>
    <mergeCell ref="B34:B36"/>
    <mergeCell ref="A34:A36"/>
    <mergeCell ref="F34:F36"/>
    <mergeCell ref="K34:K36"/>
    <mergeCell ref="G34:G36"/>
    <mergeCell ref="H34:H36"/>
    <mergeCell ref="I34:I36"/>
    <mergeCell ref="J34:J36"/>
    <mergeCell ref="A558:A565"/>
    <mergeCell ref="B558:B565"/>
    <mergeCell ref="C558:C565"/>
    <mergeCell ref="D558:D565"/>
    <mergeCell ref="E558:E565"/>
    <mergeCell ref="F420:F436"/>
    <mergeCell ref="K420:K436"/>
    <mergeCell ref="J420:J436"/>
    <mergeCell ref="I420:I436"/>
    <mergeCell ref="H420:H436"/>
    <mergeCell ref="G420:G436"/>
    <mergeCell ref="C420:C436"/>
    <mergeCell ref="B420:B436"/>
    <mergeCell ref="A420:A436"/>
    <mergeCell ref="K593:K595"/>
    <mergeCell ref="K587:K591"/>
    <mergeCell ref="K578:K579"/>
    <mergeCell ref="K573:K574"/>
    <mergeCell ref="J610:J616"/>
    <mergeCell ref="I610:I616"/>
    <mergeCell ref="H610:H616"/>
    <mergeCell ref="G610:G616"/>
    <mergeCell ref="K610:K616"/>
    <mergeCell ref="K602:K603"/>
    <mergeCell ref="I602:I603"/>
    <mergeCell ref="H602:H603"/>
    <mergeCell ref="G602:G603"/>
    <mergeCell ref="F602:F603"/>
    <mergeCell ref="E602:E603"/>
    <mergeCell ref="D602:D603"/>
    <mergeCell ref="C602:C603"/>
    <mergeCell ref="J587:J591"/>
    <mergeCell ref="I580:I582"/>
    <mergeCell ref="H580:H582"/>
    <mergeCell ref="G580:G582"/>
    <mergeCell ref="F580:F582"/>
    <mergeCell ref="J606:J607"/>
    <mergeCell ref="I606:I607"/>
    <mergeCell ref="H606:H607"/>
    <mergeCell ref="G606:G607"/>
    <mergeCell ref="F606:F607"/>
    <mergeCell ref="E606:E607"/>
    <mergeCell ref="D606:D607"/>
    <mergeCell ref="C606:C607"/>
    <mergeCell ref="J602:J603"/>
    <mergeCell ref="J593:J595"/>
    <mergeCell ref="A662:A664"/>
    <mergeCell ref="J668:J669"/>
    <mergeCell ref="I668:I669"/>
    <mergeCell ref="H668:H669"/>
    <mergeCell ref="K668:K669"/>
    <mergeCell ref="G668:G669"/>
    <mergeCell ref="F668:F669"/>
    <mergeCell ref="E668:E669"/>
    <mergeCell ref="D668:D669"/>
    <mergeCell ref="C668:C669"/>
    <mergeCell ref="B668:B669"/>
    <mergeCell ref="A668:A669"/>
    <mergeCell ref="J662:J664"/>
    <mergeCell ref="K662:K664"/>
    <mergeCell ref="F662:F664"/>
    <mergeCell ref="I662:I664"/>
    <mergeCell ref="H662:H664"/>
    <mergeCell ref="G662:G664"/>
    <mergeCell ref="E662:E664"/>
    <mergeCell ref="D662:D664"/>
    <mergeCell ref="C662:C664"/>
    <mergeCell ref="B46:B49"/>
    <mergeCell ref="J46:J49"/>
    <mergeCell ref="K46:K49"/>
    <mergeCell ref="I46:I49"/>
    <mergeCell ref="H46:H49"/>
    <mergeCell ref="G46:G49"/>
    <mergeCell ref="F46:F49"/>
    <mergeCell ref="E46:E49"/>
    <mergeCell ref="D46:D49"/>
    <mergeCell ref="C46:C49"/>
    <mergeCell ref="D889:D890"/>
    <mergeCell ref="E889:E890"/>
    <mergeCell ref="C889:C890"/>
    <mergeCell ref="B889:B890"/>
    <mergeCell ref="A889:A890"/>
    <mergeCell ref="K151:K152"/>
    <mergeCell ref="K142:K146"/>
    <mergeCell ref="A277:A279"/>
    <mergeCell ref="B277:B279"/>
    <mergeCell ref="K277:K279"/>
    <mergeCell ref="K676:K677"/>
    <mergeCell ref="J777:J778"/>
    <mergeCell ref="K777:K778"/>
    <mergeCell ref="I777:I778"/>
    <mergeCell ref="H777:H778"/>
    <mergeCell ref="G777:G778"/>
    <mergeCell ref="F889:F890"/>
    <mergeCell ref="J889:J890"/>
    <mergeCell ref="I889:I890"/>
    <mergeCell ref="H889:H890"/>
    <mergeCell ref="G889:G890"/>
    <mergeCell ref="B662:B664"/>
  </mergeCells>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2014-12-02T14:48:18Z</cp:lastPrinted>
  <dcterms:created xsi:type="dcterms:W3CDTF">2014-10-22T05:35:08Z</dcterms:created>
  <dcterms:modified xsi:type="dcterms:W3CDTF">2017-03-29T22:48:27Z</dcterms:modified>
</cp:coreProperties>
</file>